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24015" windowHeight="9870" activeTab="2"/>
  </bookViews>
  <sheets>
    <sheet name="莱茵河" sheetId="1" r:id="rId1"/>
    <sheet name="多瑙河" sheetId="2" r:id="rId2"/>
    <sheet name="全景之旅" sheetId="3" r:id="rId3"/>
  </sheets>
  <definedNames>
    <definedName name="_xlnm._FilterDatabase" localSheetId="1" hidden="1">多瑙河!$A$29:$T$52</definedName>
    <definedName name="_xlnm._FilterDatabase" localSheetId="0" hidden="1">莱茵河!$A$29:$T$51</definedName>
  </definedNames>
  <calcPr calcId="144525"/>
</workbook>
</file>

<file path=xl/calcChain.xml><?xml version="1.0" encoding="utf-8"?>
<calcChain xmlns="http://schemas.openxmlformats.org/spreadsheetml/2006/main">
  <c r="C52" i="2" l="1"/>
  <c r="E52" i="2"/>
  <c r="F52" i="2"/>
  <c r="G52" i="2"/>
  <c r="C17" i="3"/>
  <c r="C16" i="3"/>
  <c r="C6" i="3"/>
  <c r="C11" i="3"/>
  <c r="C5" i="3"/>
  <c r="C4" i="3"/>
  <c r="C66" i="2"/>
  <c r="C67" i="2"/>
  <c r="C68" i="2"/>
  <c r="C65" i="2"/>
  <c r="C58" i="2"/>
  <c r="C59" i="2"/>
  <c r="C57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30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4" i="2"/>
  <c r="C66" i="1"/>
  <c r="C65" i="1"/>
  <c r="C57" i="1"/>
  <c r="C58" i="1"/>
  <c r="C59" i="1"/>
  <c r="C60" i="1"/>
  <c r="C56" i="1"/>
  <c r="E56" i="1"/>
  <c r="F56" i="1"/>
  <c r="G56" i="1"/>
  <c r="J56" i="1"/>
  <c r="K56" i="1"/>
  <c r="M56" i="1"/>
  <c r="E57" i="1"/>
  <c r="F57" i="1"/>
  <c r="G57" i="1"/>
  <c r="J57" i="1"/>
  <c r="K57" i="1"/>
  <c r="M57" i="1"/>
  <c r="E58" i="1"/>
  <c r="F58" i="1"/>
  <c r="G58" i="1"/>
  <c r="J58" i="1"/>
  <c r="K58" i="1"/>
  <c r="M58" i="1"/>
  <c r="E59" i="1"/>
  <c r="F59" i="1"/>
  <c r="G59" i="1"/>
  <c r="J59" i="1"/>
  <c r="K59" i="1"/>
  <c r="M59" i="1"/>
  <c r="E60" i="1"/>
  <c r="F60" i="1"/>
  <c r="G60" i="1"/>
  <c r="E65" i="1"/>
  <c r="F65" i="1"/>
  <c r="G65" i="1"/>
  <c r="J65" i="1"/>
  <c r="K65" i="1"/>
  <c r="M65" i="1"/>
  <c r="E66" i="1"/>
  <c r="F66" i="1"/>
  <c r="G66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4" i="1"/>
  <c r="M65" i="2"/>
  <c r="K65" i="2"/>
  <c r="J65" i="2"/>
  <c r="E65" i="2"/>
  <c r="F65" i="2"/>
  <c r="G65" i="2"/>
  <c r="E68" i="2"/>
  <c r="F68" i="2"/>
  <c r="G68" i="2"/>
  <c r="J67" i="2"/>
  <c r="K67" i="2"/>
  <c r="M67" i="2"/>
  <c r="E67" i="2"/>
  <c r="F67" i="2"/>
  <c r="G67" i="2"/>
  <c r="E59" i="2"/>
  <c r="F59" i="2"/>
  <c r="G59" i="2"/>
  <c r="M66" i="2"/>
  <c r="K66" i="2"/>
  <c r="J66" i="2"/>
  <c r="G66" i="2"/>
  <c r="F66" i="2"/>
  <c r="E66" i="2"/>
  <c r="M57" i="2"/>
  <c r="K57" i="2"/>
  <c r="J57" i="2"/>
  <c r="E57" i="2"/>
  <c r="F57" i="2"/>
  <c r="G57" i="2"/>
  <c r="M58" i="2"/>
  <c r="K58" i="2"/>
  <c r="J58" i="2"/>
  <c r="G58" i="2"/>
  <c r="F58" i="2"/>
  <c r="E58" i="2"/>
  <c r="E18" i="1"/>
  <c r="F18" i="1"/>
  <c r="G18" i="1"/>
  <c r="T17" i="3"/>
  <c r="S17" i="3"/>
  <c r="Q17" i="3"/>
  <c r="P17" i="3"/>
  <c r="N17" i="3"/>
  <c r="M17" i="3"/>
  <c r="K17" i="3"/>
  <c r="J17" i="3"/>
  <c r="G17" i="3"/>
  <c r="F17" i="3"/>
  <c r="E17" i="3"/>
  <c r="T6" i="3"/>
  <c r="S6" i="3"/>
  <c r="Q6" i="3"/>
  <c r="P6" i="3"/>
  <c r="N6" i="3"/>
  <c r="M6" i="3"/>
  <c r="K6" i="3"/>
  <c r="J6" i="3"/>
  <c r="G6" i="3"/>
  <c r="F6" i="3"/>
  <c r="E6" i="3"/>
  <c r="T16" i="3"/>
  <c r="S16" i="3"/>
  <c r="Q16" i="3"/>
  <c r="P16" i="3"/>
  <c r="N16" i="3"/>
  <c r="M16" i="3"/>
  <c r="K16" i="3"/>
  <c r="J16" i="3"/>
  <c r="G16" i="3"/>
  <c r="F16" i="3"/>
  <c r="E16" i="3"/>
  <c r="T5" i="3" l="1"/>
  <c r="S5" i="3"/>
  <c r="Q5" i="3"/>
  <c r="P5" i="3"/>
  <c r="N5" i="3"/>
  <c r="M5" i="3"/>
  <c r="K5" i="3"/>
  <c r="J5" i="3"/>
  <c r="G5" i="3"/>
  <c r="F5" i="3"/>
  <c r="E5" i="3"/>
  <c r="T11" i="3"/>
  <c r="S11" i="3"/>
  <c r="Q11" i="3"/>
  <c r="P11" i="3"/>
  <c r="N11" i="3"/>
  <c r="M11" i="3"/>
  <c r="K11" i="3"/>
  <c r="J11" i="3"/>
  <c r="G11" i="3"/>
  <c r="F11" i="3"/>
  <c r="E11" i="3"/>
  <c r="S4" i="3"/>
  <c r="P4" i="3"/>
  <c r="T4" i="3"/>
  <c r="Q4" i="3"/>
  <c r="N4" i="3"/>
  <c r="M4" i="3"/>
  <c r="K4" i="3"/>
  <c r="J4" i="3"/>
  <c r="G4" i="3"/>
  <c r="F4" i="3"/>
  <c r="E4" i="3"/>
  <c r="G49" i="2" l="1"/>
  <c r="G50" i="2"/>
  <c r="G51" i="2"/>
  <c r="G48" i="2"/>
  <c r="G47" i="2"/>
  <c r="G46" i="2"/>
  <c r="G45" i="2"/>
  <c r="G44" i="2"/>
  <c r="G38" i="2"/>
  <c r="G39" i="2"/>
  <c r="G40" i="2"/>
  <c r="G41" i="2"/>
  <c r="G42" i="2"/>
  <c r="G43" i="2"/>
  <c r="G37" i="2"/>
  <c r="G34" i="2"/>
  <c r="G35" i="2"/>
  <c r="G36" i="2"/>
  <c r="G33" i="2"/>
  <c r="G31" i="2"/>
  <c r="G32" i="2"/>
  <c r="G30" i="2"/>
  <c r="G21" i="2"/>
  <c r="G22" i="2"/>
  <c r="G23" i="2"/>
  <c r="G24" i="2"/>
  <c r="G20" i="2"/>
  <c r="G19" i="2"/>
  <c r="G18" i="2"/>
  <c r="G17" i="2"/>
  <c r="G16" i="2"/>
  <c r="G12" i="2"/>
  <c r="G13" i="2"/>
  <c r="G14" i="2"/>
  <c r="G15" i="2"/>
  <c r="G11" i="2"/>
  <c r="G7" i="2"/>
  <c r="G8" i="2"/>
  <c r="G9" i="2"/>
  <c r="G10" i="2"/>
  <c r="G6" i="2"/>
  <c r="G5" i="2"/>
  <c r="G4" i="2"/>
  <c r="G48" i="1"/>
  <c r="G49" i="1"/>
  <c r="G50" i="1"/>
  <c r="G51" i="1"/>
  <c r="G47" i="1"/>
  <c r="G46" i="1"/>
  <c r="G45" i="1"/>
  <c r="G44" i="1"/>
  <c r="G43" i="1"/>
  <c r="G38" i="1"/>
  <c r="G39" i="1"/>
  <c r="G40" i="1"/>
  <c r="G41" i="1"/>
  <c r="G42" i="1"/>
  <c r="G37" i="1"/>
  <c r="G34" i="1"/>
  <c r="G35" i="1"/>
  <c r="G36" i="1"/>
  <c r="G33" i="1"/>
  <c r="G31" i="1"/>
  <c r="G32" i="1"/>
  <c r="G30" i="1"/>
  <c r="G22" i="1"/>
  <c r="G23" i="1"/>
  <c r="G24" i="1"/>
  <c r="G25" i="1"/>
  <c r="G21" i="1"/>
  <c r="G20" i="1"/>
  <c r="G19" i="1"/>
  <c r="G17" i="1"/>
  <c r="G12" i="1"/>
  <c r="G13" i="1"/>
  <c r="G14" i="1"/>
  <c r="G15" i="1"/>
  <c r="G16" i="1"/>
  <c r="G11" i="1"/>
  <c r="G7" i="1"/>
  <c r="G8" i="1"/>
  <c r="G9" i="1"/>
  <c r="G10" i="1"/>
  <c r="G6" i="1"/>
  <c r="G5" i="1"/>
  <c r="G4" i="1"/>
  <c r="F49" i="2"/>
  <c r="F50" i="2"/>
  <c r="F51" i="2"/>
  <c r="E49" i="2"/>
  <c r="E50" i="2"/>
  <c r="E51" i="2"/>
  <c r="F48" i="2"/>
  <c r="E48" i="2"/>
  <c r="F47" i="2"/>
  <c r="E47" i="2"/>
  <c r="F46" i="2"/>
  <c r="E46" i="2"/>
  <c r="F45" i="2"/>
  <c r="E45" i="2"/>
  <c r="F44" i="2"/>
  <c r="E44" i="2"/>
  <c r="F38" i="2"/>
  <c r="F39" i="2"/>
  <c r="F40" i="2"/>
  <c r="F41" i="2"/>
  <c r="F42" i="2"/>
  <c r="F43" i="2"/>
  <c r="E38" i="2"/>
  <c r="E39" i="2"/>
  <c r="E40" i="2"/>
  <c r="E41" i="2"/>
  <c r="E42" i="2"/>
  <c r="E43" i="2"/>
  <c r="F37" i="2"/>
  <c r="E37" i="2"/>
  <c r="F34" i="2"/>
  <c r="F35" i="2"/>
  <c r="F36" i="2"/>
  <c r="E34" i="2"/>
  <c r="E35" i="2"/>
  <c r="E36" i="2"/>
  <c r="F33" i="2"/>
  <c r="E33" i="2"/>
  <c r="F31" i="2"/>
  <c r="F32" i="2"/>
  <c r="E31" i="2"/>
  <c r="E32" i="2"/>
  <c r="F30" i="2"/>
  <c r="E30" i="2"/>
  <c r="F19" i="2"/>
  <c r="F18" i="2"/>
  <c r="F17" i="2"/>
  <c r="E17" i="2"/>
  <c r="E18" i="2"/>
  <c r="E19" i="2"/>
  <c r="F16" i="2"/>
  <c r="E16" i="2"/>
  <c r="E12" i="2"/>
  <c r="F12" i="2"/>
  <c r="E13" i="2"/>
  <c r="F13" i="2"/>
  <c r="E14" i="2"/>
  <c r="F14" i="2"/>
  <c r="E15" i="2"/>
  <c r="F15" i="2"/>
  <c r="F11" i="2"/>
  <c r="E11" i="2"/>
  <c r="F7" i="2"/>
  <c r="F8" i="2"/>
  <c r="F9" i="2"/>
  <c r="F10" i="2"/>
  <c r="E7" i="2"/>
  <c r="E8" i="2"/>
  <c r="E9" i="2"/>
  <c r="E10" i="2"/>
  <c r="F6" i="2"/>
  <c r="E6" i="2"/>
  <c r="F21" i="2"/>
  <c r="F22" i="2"/>
  <c r="F23" i="2"/>
  <c r="F24" i="2"/>
  <c r="E21" i="2"/>
  <c r="E22" i="2"/>
  <c r="E23" i="2"/>
  <c r="E24" i="2"/>
  <c r="F20" i="2"/>
  <c r="E20" i="2"/>
  <c r="F5" i="2"/>
  <c r="E5" i="2"/>
  <c r="F4" i="2"/>
  <c r="E4" i="2"/>
  <c r="F20" i="1"/>
  <c r="E20" i="1"/>
  <c r="F19" i="1"/>
  <c r="E19" i="1"/>
  <c r="F25" i="1"/>
  <c r="E25" i="1"/>
  <c r="F24" i="1"/>
  <c r="E24" i="1"/>
  <c r="F23" i="1"/>
  <c r="E23" i="1"/>
  <c r="F22" i="1"/>
  <c r="E22" i="1"/>
  <c r="F21" i="1"/>
  <c r="E21" i="1"/>
  <c r="F17" i="1"/>
  <c r="E17" i="1"/>
  <c r="F15" i="1"/>
  <c r="F16" i="1"/>
  <c r="E15" i="1"/>
  <c r="E16" i="1"/>
  <c r="E14" i="1"/>
  <c r="F14" i="1"/>
  <c r="E13" i="1"/>
  <c r="F13" i="1"/>
  <c r="E12" i="1"/>
  <c r="F12" i="1"/>
  <c r="F11" i="1"/>
  <c r="E11" i="1"/>
  <c r="F7" i="1"/>
  <c r="F8" i="1"/>
  <c r="F9" i="1"/>
  <c r="F10" i="1"/>
  <c r="E7" i="1"/>
  <c r="E8" i="1"/>
  <c r="E9" i="1"/>
  <c r="E10" i="1"/>
  <c r="F6" i="1"/>
  <c r="E6" i="1"/>
  <c r="F46" i="1"/>
  <c r="E46" i="1"/>
  <c r="F45" i="1"/>
  <c r="E45" i="1"/>
  <c r="E51" i="1"/>
  <c r="F51" i="1"/>
  <c r="E50" i="1"/>
  <c r="F50" i="1"/>
  <c r="E49" i="1"/>
  <c r="F49" i="1"/>
  <c r="F48" i="1"/>
  <c r="E48" i="1"/>
  <c r="F47" i="1"/>
  <c r="E47" i="1"/>
  <c r="F5" i="1"/>
  <c r="E5" i="1"/>
  <c r="F4" i="1"/>
  <c r="E4" i="1"/>
  <c r="E44" i="1"/>
  <c r="F44" i="1"/>
  <c r="F43" i="1"/>
  <c r="E43" i="1"/>
  <c r="E42" i="1"/>
  <c r="F42" i="1"/>
  <c r="E41" i="1"/>
  <c r="F41" i="1"/>
  <c r="E40" i="1"/>
  <c r="F40" i="1"/>
  <c r="E39" i="1"/>
  <c r="F39" i="1"/>
  <c r="E38" i="1"/>
  <c r="F38" i="1"/>
  <c r="E37" i="1"/>
  <c r="F37" i="1"/>
  <c r="E36" i="1"/>
  <c r="F36" i="1"/>
  <c r="E35" i="1"/>
  <c r="F35" i="1"/>
  <c r="E34" i="1"/>
  <c r="F34" i="1"/>
  <c r="F33" i="1"/>
  <c r="E33" i="1"/>
  <c r="F32" i="1"/>
  <c r="E32" i="1"/>
  <c r="F31" i="1"/>
  <c r="E31" i="1"/>
  <c r="F30" i="1"/>
  <c r="E30" i="1"/>
</calcChain>
</file>

<file path=xl/sharedStrings.xml><?xml version="1.0" encoding="utf-8"?>
<sst xmlns="http://schemas.openxmlformats.org/spreadsheetml/2006/main" count="504" uniqueCount="39">
  <si>
    <t>莱茵河11天之旅（阿姆斯特丹-巴塞尔）</t>
  </si>
  <si>
    <t>浪漫法式露台房</t>
  </si>
  <si>
    <t>精致阳台客房</t>
  </si>
  <si>
    <t>豪华阳台套房</t>
  </si>
  <si>
    <t>奢享家套房</t>
  </si>
  <si>
    <t>航线</t>
  </si>
  <si>
    <t>早鸟60天截止日期</t>
  </si>
  <si>
    <t>早鸟120天截止日期</t>
  </si>
  <si>
    <t>正价</t>
  </si>
  <si>
    <t>AMS-BSL</t>
  </si>
  <si>
    <t>莱茵河11天之旅（巴塞尔-阿姆斯特丹）</t>
  </si>
  <si>
    <t>BSL-AMS</t>
  </si>
  <si>
    <t>多瑙河11天之旅（维也纳-布达佩斯）</t>
  </si>
  <si>
    <t>VIE-BUD</t>
  </si>
  <si>
    <t>BUD-VIE</t>
  </si>
  <si>
    <t>多瑙河11天之旅（布达佩斯-维也纳）</t>
  </si>
  <si>
    <t>船名</t>
  </si>
  <si>
    <t>提前90天付款日期</t>
  </si>
  <si>
    <t>早鸟60天付款价格</t>
  </si>
  <si>
    <t>早鸟120天付款价格</t>
  </si>
  <si>
    <t>Eistla</t>
  </si>
  <si>
    <t>莱茵河8天之旅（阿姆斯特丹-巴塞尔）</t>
  </si>
  <si>
    <t>莱茵河8天之旅（巴塞尔-阿姆斯特丹）</t>
  </si>
  <si>
    <t>Odin</t>
  </si>
  <si>
    <t>Njord</t>
  </si>
  <si>
    <t>全景15天之旅（巴塞尔-维也纳）</t>
  </si>
  <si>
    <t>BAS-VIE</t>
  </si>
  <si>
    <t>全景15天之旅（维也纳-巴塞尔）</t>
  </si>
  <si>
    <t>Bestla</t>
  </si>
  <si>
    <t>VIE-BAS</t>
  </si>
  <si>
    <t>全景15天之旅（维也纳-阿姆斯特丹）</t>
  </si>
  <si>
    <t>VIE-AMS</t>
  </si>
  <si>
    <t>多瑙河8天之旅（布达佩斯-维也纳）</t>
  </si>
  <si>
    <t>多瑙河8天之旅（维也纳-布达佩斯）</t>
  </si>
  <si>
    <t>登船日期</t>
  </si>
  <si>
    <t>离船日期</t>
  </si>
  <si>
    <t>标准客房</t>
  </si>
  <si>
    <t>莱茵河共计51个航次</t>
  </si>
  <si>
    <t>多瑙河共计51个航次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</si>
</sst>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34">
    <xf numFmtId="0" fontId="0" fillId="0" borderId="0" xfId="0"/>
    <xf numFmtId="14" fontId="1" fillId="0" borderId="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horizontal="center"/>
    </xf>
    <xf numFmtId="14" fontId="1" fillId="0" borderId="0" xfId="0" applyNumberFormat="1" applyFont="1" applyBorder="1" applyAlignment="1">
      <alignment horizontal="left"/>
    </xf>
    <xf numFmtId="14" fontId="1" fillId="0" borderId="0" xfId="0" applyNumberFormat="1" applyFont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4" fontId="1" fillId="0" borderId="5" xfId="0" applyNumberFormat="1" applyFont="1" applyBorder="1" applyAlignment="1">
      <alignment horizontal="left"/>
    </xf>
    <xf numFmtId="14" fontId="1" fillId="0" borderId="5" xfId="0" applyNumberFormat="1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9" fontId="1" fillId="0" borderId="0" xfId="0" applyNumberFormat="1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5" xfId="0" applyNumberFormat="1" applyFont="1" applyBorder="1" applyAlignment="1">
      <alignment horizontal="center"/>
    </xf>
    <xf numFmtId="0" fontId="0" fillId="0" borderId="0" xfId="0" applyFont="1"/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0" fillId="0" borderId="15" xfId="0" applyBorder="1"/>
    <xf numFmtId="14" fontId="0" fillId="0" borderId="15" xfId="0" applyNumberFormat="1" applyBorder="1" applyAlignment="1">
      <alignment horizontal="center" vertical="center"/>
    </xf>
    <xf numFmtId="0" fontId="0" fillId="3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topLeftCell="A40" zoomScale="90" zoomScaleNormal="90" workbookViewId="0">
      <selection activeCell="C8" sqref="C8"/>
    </sheetView>
  </sheetViews>
  <sheetFormatPr defaultRowHeight="15" x14ac:dyDescent="0.25"/>
  <cols>
    <col min="1" max="1" width="9.140625" style="65"/>
    <col min="2" max="2" width="12" style="62" customWidth="1"/>
    <col min="3" max="3" width="12.140625" customWidth="1"/>
    <col min="5" max="5" width="14.85546875" customWidth="1"/>
    <col min="6" max="6" width="16" customWidth="1"/>
    <col min="7" max="7" width="15.28515625" customWidth="1"/>
    <col min="8" max="8" width="9.7109375" style="22" customWidth="1"/>
    <col min="9" max="9" width="7.7109375" style="23" customWidth="1"/>
    <col min="10" max="10" width="14.7109375" customWidth="1"/>
    <col min="11" max="11" width="16.140625" customWidth="1"/>
    <col min="12" max="12" width="7.85546875" customWidth="1"/>
    <col min="13" max="13" width="14.42578125" customWidth="1"/>
    <col min="14" max="14" width="15.5703125" customWidth="1"/>
    <col min="15" max="15" width="6.7109375" bestFit="1" customWidth="1"/>
    <col min="16" max="17" width="15.7109375" customWidth="1"/>
    <col min="18" max="18" width="8" customWidth="1"/>
    <col min="19" max="19" width="15.140625" customWidth="1"/>
    <col min="20" max="20" width="15.42578125" customWidth="1"/>
  </cols>
  <sheetData>
    <row r="1" spans="1:20" x14ac:dyDescent="0.25">
      <c r="A1" s="122" t="s">
        <v>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x14ac:dyDescent="0.25">
      <c r="A2" s="66"/>
      <c r="B2" s="32"/>
      <c r="C2" s="33"/>
      <c r="D2" s="33"/>
      <c r="E2" s="33"/>
      <c r="F2" s="33"/>
      <c r="G2" s="33"/>
      <c r="H2" s="24" t="s">
        <v>36</v>
      </c>
      <c r="I2" s="118" t="s">
        <v>1</v>
      </c>
      <c r="J2" s="118"/>
      <c r="K2" s="118"/>
      <c r="L2" s="119" t="s">
        <v>2</v>
      </c>
      <c r="M2" s="119"/>
      <c r="N2" s="119"/>
      <c r="O2" s="120" t="s">
        <v>3</v>
      </c>
      <c r="P2" s="120"/>
      <c r="Q2" s="120"/>
      <c r="R2" s="121" t="s">
        <v>4</v>
      </c>
      <c r="S2" s="121"/>
      <c r="T2" s="121"/>
    </row>
    <row r="3" spans="1:20" x14ac:dyDescent="0.25">
      <c r="A3" s="66" t="s">
        <v>16</v>
      </c>
      <c r="B3" s="32" t="s">
        <v>34</v>
      </c>
      <c r="C3" s="33" t="s">
        <v>35</v>
      </c>
      <c r="D3" s="33" t="s">
        <v>5</v>
      </c>
      <c r="E3" s="70" t="s">
        <v>6</v>
      </c>
      <c r="F3" s="70" t="s">
        <v>7</v>
      </c>
      <c r="G3" s="70" t="s">
        <v>17</v>
      </c>
      <c r="H3" s="24" t="s">
        <v>8</v>
      </c>
      <c r="I3" s="19" t="s">
        <v>8</v>
      </c>
      <c r="J3" s="73" t="s">
        <v>18</v>
      </c>
      <c r="K3" s="73" t="s">
        <v>19</v>
      </c>
      <c r="L3" s="34" t="s">
        <v>8</v>
      </c>
      <c r="M3" s="71" t="s">
        <v>18</v>
      </c>
      <c r="N3" s="71" t="s">
        <v>19</v>
      </c>
      <c r="O3" s="35" t="s">
        <v>8</v>
      </c>
      <c r="P3" s="74" t="s">
        <v>18</v>
      </c>
      <c r="Q3" s="74" t="s">
        <v>19</v>
      </c>
      <c r="R3" s="36" t="s">
        <v>8</v>
      </c>
      <c r="S3" s="72" t="s">
        <v>18</v>
      </c>
      <c r="T3" s="72" t="s">
        <v>19</v>
      </c>
    </row>
    <row r="4" spans="1:20" x14ac:dyDescent="0.25">
      <c r="A4" s="66" t="s">
        <v>20</v>
      </c>
      <c r="B4" s="32">
        <v>43184</v>
      </c>
      <c r="C4" s="33">
        <f>B4+10</f>
        <v>43194</v>
      </c>
      <c r="D4" s="33" t="s">
        <v>11</v>
      </c>
      <c r="E4" s="37">
        <f>B4-60</f>
        <v>43124</v>
      </c>
      <c r="F4" s="37">
        <f>B4-120</f>
        <v>43064</v>
      </c>
      <c r="G4" s="37">
        <f>B4-90</f>
        <v>43094</v>
      </c>
      <c r="H4" s="25">
        <v>16888</v>
      </c>
      <c r="I4" s="20">
        <v>23888</v>
      </c>
      <c r="J4" s="20">
        <v>22694</v>
      </c>
      <c r="K4" s="20">
        <v>20305</v>
      </c>
      <c r="L4" s="38">
        <v>27888</v>
      </c>
      <c r="M4" s="38">
        <v>26494</v>
      </c>
      <c r="N4" s="38">
        <v>23705</v>
      </c>
      <c r="O4" s="39">
        <v>43888</v>
      </c>
      <c r="P4" s="39">
        <v>41694</v>
      </c>
      <c r="Q4" s="39">
        <v>37305</v>
      </c>
      <c r="R4" s="40">
        <v>58888</v>
      </c>
      <c r="S4" s="40">
        <v>55944</v>
      </c>
      <c r="T4" s="40">
        <v>50055</v>
      </c>
    </row>
    <row r="5" spans="1:20" x14ac:dyDescent="0.25">
      <c r="A5" s="66" t="s">
        <v>20</v>
      </c>
      <c r="B5" s="32">
        <v>43204</v>
      </c>
      <c r="C5" s="33">
        <f t="shared" ref="C5:C25" si="0">B5+10</f>
        <v>43214</v>
      </c>
      <c r="D5" s="33" t="s">
        <v>11</v>
      </c>
      <c r="E5" s="37">
        <f>B5-60</f>
        <v>43144</v>
      </c>
      <c r="F5" s="37">
        <f>B5-120</f>
        <v>43084</v>
      </c>
      <c r="G5" s="37">
        <f>B5-90</f>
        <v>43114</v>
      </c>
      <c r="H5" s="25">
        <v>18888</v>
      </c>
      <c r="I5" s="20">
        <v>25888</v>
      </c>
      <c r="J5" s="20">
        <v>24594</v>
      </c>
      <c r="K5" s="20">
        <v>22005</v>
      </c>
      <c r="L5" s="38">
        <v>29888</v>
      </c>
      <c r="M5" s="38">
        <v>28394</v>
      </c>
      <c r="N5" s="38">
        <v>25405</v>
      </c>
      <c r="O5" s="39">
        <v>45888</v>
      </c>
      <c r="P5" s="39">
        <v>43594</v>
      </c>
      <c r="Q5" s="39">
        <v>39005</v>
      </c>
      <c r="R5" s="40">
        <v>60888</v>
      </c>
      <c r="S5" s="40">
        <v>57844</v>
      </c>
      <c r="T5" s="40">
        <v>51775</v>
      </c>
    </row>
    <row r="6" spans="1:20" x14ac:dyDescent="0.25">
      <c r="A6" s="66" t="s">
        <v>24</v>
      </c>
      <c r="B6" s="32">
        <v>43228</v>
      </c>
      <c r="C6" s="33">
        <f t="shared" si="0"/>
        <v>43238</v>
      </c>
      <c r="D6" s="33" t="s">
        <v>11</v>
      </c>
      <c r="E6" s="37">
        <f>B6-60</f>
        <v>43168</v>
      </c>
      <c r="F6" s="37">
        <f>B6-120</f>
        <v>43108</v>
      </c>
      <c r="G6" s="37">
        <f>B6-90</f>
        <v>43138</v>
      </c>
      <c r="H6" s="25">
        <v>20888</v>
      </c>
      <c r="I6" s="20">
        <v>27888</v>
      </c>
      <c r="J6" s="20">
        <v>26494</v>
      </c>
      <c r="K6" s="20">
        <v>23705</v>
      </c>
      <c r="L6" s="38">
        <v>31888</v>
      </c>
      <c r="M6" s="38">
        <v>30294</v>
      </c>
      <c r="N6" s="38">
        <v>27105</v>
      </c>
      <c r="O6" s="39">
        <v>47888</v>
      </c>
      <c r="P6" s="39">
        <v>45494</v>
      </c>
      <c r="Q6" s="39">
        <v>40705</v>
      </c>
      <c r="R6" s="40">
        <v>62888</v>
      </c>
      <c r="S6" s="40">
        <v>59744</v>
      </c>
      <c r="T6" s="40">
        <v>53455</v>
      </c>
    </row>
    <row r="7" spans="1:20" x14ac:dyDescent="0.25">
      <c r="A7" s="66" t="s">
        <v>28</v>
      </c>
      <c r="B7" s="32">
        <v>43238</v>
      </c>
      <c r="C7" s="33">
        <f t="shared" si="0"/>
        <v>43248</v>
      </c>
      <c r="D7" s="33" t="s">
        <v>11</v>
      </c>
      <c r="E7" s="37">
        <f t="shared" ref="E7:E10" si="1">B7-60</f>
        <v>43178</v>
      </c>
      <c r="F7" s="37">
        <f t="shared" ref="F7:F10" si="2">B7-120</f>
        <v>43118</v>
      </c>
      <c r="G7" s="37">
        <f t="shared" ref="G7:G10" si="3">B7-90</f>
        <v>43148</v>
      </c>
      <c r="H7" s="25">
        <v>20888</v>
      </c>
      <c r="I7" s="20">
        <v>27888</v>
      </c>
      <c r="J7" s="20">
        <v>26494</v>
      </c>
      <c r="K7" s="20">
        <v>23705</v>
      </c>
      <c r="L7" s="38">
        <v>31888</v>
      </c>
      <c r="M7" s="38">
        <v>30294</v>
      </c>
      <c r="N7" s="38">
        <v>27105</v>
      </c>
      <c r="O7" s="39">
        <v>47888</v>
      </c>
      <c r="P7" s="39">
        <v>45494</v>
      </c>
      <c r="Q7" s="39">
        <v>40705</v>
      </c>
      <c r="R7" s="40">
        <v>62888</v>
      </c>
      <c r="S7" s="40">
        <v>59744</v>
      </c>
      <c r="T7" s="40">
        <v>53455</v>
      </c>
    </row>
    <row r="8" spans="1:20" x14ac:dyDescent="0.25">
      <c r="A8" s="66" t="s">
        <v>24</v>
      </c>
      <c r="B8" s="32">
        <v>43248</v>
      </c>
      <c r="C8" s="33">
        <f t="shared" si="0"/>
        <v>43258</v>
      </c>
      <c r="D8" s="33" t="s">
        <v>11</v>
      </c>
      <c r="E8" s="37">
        <f t="shared" si="1"/>
        <v>43188</v>
      </c>
      <c r="F8" s="37">
        <f t="shared" si="2"/>
        <v>43128</v>
      </c>
      <c r="G8" s="37">
        <f t="shared" si="3"/>
        <v>43158</v>
      </c>
      <c r="H8" s="25">
        <v>20888</v>
      </c>
      <c r="I8" s="20">
        <v>27888</v>
      </c>
      <c r="J8" s="20">
        <v>26494</v>
      </c>
      <c r="K8" s="20">
        <v>23705</v>
      </c>
      <c r="L8" s="38">
        <v>31888</v>
      </c>
      <c r="M8" s="38">
        <v>30294</v>
      </c>
      <c r="N8" s="38">
        <v>27105</v>
      </c>
      <c r="O8" s="39">
        <v>47888</v>
      </c>
      <c r="P8" s="39">
        <v>45494</v>
      </c>
      <c r="Q8" s="39">
        <v>40705</v>
      </c>
      <c r="R8" s="40">
        <v>62888</v>
      </c>
      <c r="S8" s="40">
        <v>59744</v>
      </c>
      <c r="T8" s="40">
        <v>53455</v>
      </c>
    </row>
    <row r="9" spans="1:20" x14ac:dyDescent="0.25">
      <c r="A9" s="66" t="s">
        <v>28</v>
      </c>
      <c r="B9" s="32">
        <v>43258</v>
      </c>
      <c r="C9" s="33">
        <f t="shared" si="0"/>
        <v>43268</v>
      </c>
      <c r="D9" s="33" t="s">
        <v>11</v>
      </c>
      <c r="E9" s="37">
        <f t="shared" si="1"/>
        <v>43198</v>
      </c>
      <c r="F9" s="37">
        <f t="shared" si="2"/>
        <v>43138</v>
      </c>
      <c r="G9" s="37">
        <f t="shared" si="3"/>
        <v>43168</v>
      </c>
      <c r="H9" s="25">
        <v>20888</v>
      </c>
      <c r="I9" s="20">
        <v>27888</v>
      </c>
      <c r="J9" s="20">
        <v>26494</v>
      </c>
      <c r="K9" s="20">
        <v>23705</v>
      </c>
      <c r="L9" s="38">
        <v>31888</v>
      </c>
      <c r="M9" s="38">
        <v>30294</v>
      </c>
      <c r="N9" s="38">
        <v>27105</v>
      </c>
      <c r="O9" s="39">
        <v>47888</v>
      </c>
      <c r="P9" s="39">
        <v>45494</v>
      </c>
      <c r="Q9" s="39">
        <v>40705</v>
      </c>
      <c r="R9" s="40">
        <v>62888</v>
      </c>
      <c r="S9" s="40">
        <v>59744</v>
      </c>
      <c r="T9" s="40">
        <v>53455</v>
      </c>
    </row>
    <row r="10" spans="1:20" x14ac:dyDescent="0.25">
      <c r="A10" s="66" t="s">
        <v>28</v>
      </c>
      <c r="B10" s="32">
        <v>43275</v>
      </c>
      <c r="C10" s="33">
        <f t="shared" si="0"/>
        <v>43285</v>
      </c>
      <c r="D10" s="33" t="s">
        <v>11</v>
      </c>
      <c r="E10" s="37">
        <f t="shared" si="1"/>
        <v>43215</v>
      </c>
      <c r="F10" s="37">
        <f t="shared" si="2"/>
        <v>43155</v>
      </c>
      <c r="G10" s="37">
        <f t="shared" si="3"/>
        <v>43185</v>
      </c>
      <c r="H10" s="25">
        <v>20888</v>
      </c>
      <c r="I10" s="20">
        <v>27888</v>
      </c>
      <c r="J10" s="20">
        <v>26494</v>
      </c>
      <c r="K10" s="20">
        <v>23705</v>
      </c>
      <c r="L10" s="38">
        <v>31888</v>
      </c>
      <c r="M10" s="38">
        <v>30294</v>
      </c>
      <c r="N10" s="38">
        <v>27105</v>
      </c>
      <c r="O10" s="39">
        <v>47888</v>
      </c>
      <c r="P10" s="39">
        <v>45494</v>
      </c>
      <c r="Q10" s="39">
        <v>40705</v>
      </c>
      <c r="R10" s="40">
        <v>62888</v>
      </c>
      <c r="S10" s="40">
        <v>59744</v>
      </c>
      <c r="T10" s="40">
        <v>53455</v>
      </c>
    </row>
    <row r="11" spans="1:20" x14ac:dyDescent="0.25">
      <c r="A11" s="66" t="s">
        <v>24</v>
      </c>
      <c r="B11" s="32">
        <v>43285</v>
      </c>
      <c r="C11" s="33">
        <f t="shared" si="0"/>
        <v>43295</v>
      </c>
      <c r="D11" s="33" t="s">
        <v>11</v>
      </c>
      <c r="E11" s="37">
        <f>B11-60</f>
        <v>43225</v>
      </c>
      <c r="F11" s="37">
        <f>B11-120</f>
        <v>43165</v>
      </c>
      <c r="G11" s="37">
        <f>B11-90</f>
        <v>43195</v>
      </c>
      <c r="H11" s="25">
        <v>21888</v>
      </c>
      <c r="I11" s="20">
        <v>28888</v>
      </c>
      <c r="J11" s="115">
        <v>27444</v>
      </c>
      <c r="K11" s="20">
        <v>24555</v>
      </c>
      <c r="L11" s="38">
        <v>32888</v>
      </c>
      <c r="M11" s="38">
        <v>31244</v>
      </c>
      <c r="N11" s="38">
        <v>27955</v>
      </c>
      <c r="O11" s="39">
        <v>48888</v>
      </c>
      <c r="P11" s="39">
        <v>46444</v>
      </c>
      <c r="Q11" s="39">
        <v>41555</v>
      </c>
      <c r="R11" s="40">
        <v>63888</v>
      </c>
      <c r="S11" s="40">
        <v>60694</v>
      </c>
      <c r="T11" s="40">
        <v>54305</v>
      </c>
    </row>
    <row r="12" spans="1:20" x14ac:dyDescent="0.25">
      <c r="A12" s="66" t="s">
        <v>24</v>
      </c>
      <c r="B12" s="32">
        <v>43305</v>
      </c>
      <c r="C12" s="33">
        <f t="shared" si="0"/>
        <v>43315</v>
      </c>
      <c r="D12" s="33" t="s">
        <v>11</v>
      </c>
      <c r="E12" s="37">
        <f>B12-60</f>
        <v>43245</v>
      </c>
      <c r="F12" s="37">
        <f>B12-120</f>
        <v>43185</v>
      </c>
      <c r="G12" s="37">
        <f t="shared" ref="G12:G16" si="4">B12-90</f>
        <v>43215</v>
      </c>
      <c r="H12" s="25">
        <v>21888</v>
      </c>
      <c r="I12" s="20">
        <v>28888</v>
      </c>
      <c r="J12" s="115">
        <v>27444</v>
      </c>
      <c r="K12" s="20">
        <v>24555</v>
      </c>
      <c r="L12" s="38">
        <v>32888</v>
      </c>
      <c r="M12" s="38">
        <v>31244</v>
      </c>
      <c r="N12" s="38">
        <v>27955</v>
      </c>
      <c r="O12" s="39">
        <v>48888</v>
      </c>
      <c r="P12" s="39">
        <v>46444</v>
      </c>
      <c r="Q12" s="39">
        <v>41555</v>
      </c>
      <c r="R12" s="40">
        <v>63888</v>
      </c>
      <c r="S12" s="40">
        <v>60694</v>
      </c>
      <c r="T12" s="40">
        <v>54305</v>
      </c>
    </row>
    <row r="13" spans="1:20" x14ac:dyDescent="0.25">
      <c r="A13" s="66" t="s">
        <v>20</v>
      </c>
      <c r="B13" s="32">
        <v>43316</v>
      </c>
      <c r="C13" s="33">
        <f t="shared" si="0"/>
        <v>43326</v>
      </c>
      <c r="D13" s="33" t="s">
        <v>11</v>
      </c>
      <c r="E13" s="37">
        <f>B13-60</f>
        <v>43256</v>
      </c>
      <c r="F13" s="37">
        <f>B13-120</f>
        <v>43196</v>
      </c>
      <c r="G13" s="37">
        <f t="shared" si="4"/>
        <v>43226</v>
      </c>
      <c r="H13" s="25">
        <v>21888</v>
      </c>
      <c r="I13" s="20">
        <v>28888</v>
      </c>
      <c r="J13" s="115">
        <v>27444</v>
      </c>
      <c r="K13" s="20">
        <v>24555</v>
      </c>
      <c r="L13" s="38">
        <v>32888</v>
      </c>
      <c r="M13" s="38">
        <v>31244</v>
      </c>
      <c r="N13" s="38">
        <v>27955</v>
      </c>
      <c r="O13" s="39">
        <v>48888</v>
      </c>
      <c r="P13" s="39">
        <v>46444</v>
      </c>
      <c r="Q13" s="39">
        <v>41555</v>
      </c>
      <c r="R13" s="40">
        <v>63888</v>
      </c>
      <c r="S13" s="40">
        <v>60694</v>
      </c>
      <c r="T13" s="40">
        <v>54305</v>
      </c>
    </row>
    <row r="14" spans="1:20" x14ac:dyDescent="0.25">
      <c r="A14" s="66" t="s">
        <v>24</v>
      </c>
      <c r="B14" s="32">
        <v>43325</v>
      </c>
      <c r="C14" s="33">
        <f t="shared" si="0"/>
        <v>43335</v>
      </c>
      <c r="D14" s="33" t="s">
        <v>11</v>
      </c>
      <c r="E14" s="37">
        <f>B14-60</f>
        <v>43265</v>
      </c>
      <c r="F14" s="37">
        <f>B14-120</f>
        <v>43205</v>
      </c>
      <c r="G14" s="37">
        <f t="shared" si="4"/>
        <v>43235</v>
      </c>
      <c r="H14" s="25">
        <v>21888</v>
      </c>
      <c r="I14" s="20">
        <v>28888</v>
      </c>
      <c r="J14" s="115">
        <v>27444</v>
      </c>
      <c r="K14" s="20">
        <v>24555</v>
      </c>
      <c r="L14" s="38">
        <v>32888</v>
      </c>
      <c r="M14" s="38">
        <v>31244</v>
      </c>
      <c r="N14" s="38">
        <v>27955</v>
      </c>
      <c r="O14" s="39">
        <v>48888</v>
      </c>
      <c r="P14" s="39">
        <v>46444</v>
      </c>
      <c r="Q14" s="39">
        <v>41555</v>
      </c>
      <c r="R14" s="40">
        <v>63888</v>
      </c>
      <c r="S14" s="40">
        <v>60694</v>
      </c>
      <c r="T14" s="40">
        <v>54305</v>
      </c>
    </row>
    <row r="15" spans="1:20" x14ac:dyDescent="0.25">
      <c r="A15" s="66" t="s">
        <v>20</v>
      </c>
      <c r="B15" s="32">
        <v>43336</v>
      </c>
      <c r="C15" s="33">
        <f t="shared" si="0"/>
        <v>43346</v>
      </c>
      <c r="D15" s="33" t="s">
        <v>11</v>
      </c>
      <c r="E15" s="37">
        <f t="shared" ref="E15:E16" si="5">B15-60</f>
        <v>43276</v>
      </c>
      <c r="F15" s="37">
        <f t="shared" ref="F15:F16" si="6">B15-120</f>
        <v>43216</v>
      </c>
      <c r="G15" s="37">
        <f t="shared" si="4"/>
        <v>43246</v>
      </c>
      <c r="H15" s="25">
        <v>21888</v>
      </c>
      <c r="I15" s="20">
        <v>28888</v>
      </c>
      <c r="J15" s="115">
        <v>27444</v>
      </c>
      <c r="K15" s="20">
        <v>24555</v>
      </c>
      <c r="L15" s="38">
        <v>32888</v>
      </c>
      <c r="M15" s="38">
        <v>31244</v>
      </c>
      <c r="N15" s="38">
        <v>27955</v>
      </c>
      <c r="O15" s="39">
        <v>48888</v>
      </c>
      <c r="P15" s="39">
        <v>46444</v>
      </c>
      <c r="Q15" s="39">
        <v>41555</v>
      </c>
      <c r="R15" s="40">
        <v>63888</v>
      </c>
      <c r="S15" s="40">
        <v>60694</v>
      </c>
      <c r="T15" s="40">
        <v>54305</v>
      </c>
    </row>
    <row r="16" spans="1:20" x14ac:dyDescent="0.25">
      <c r="A16" s="66" t="s">
        <v>20</v>
      </c>
      <c r="B16" s="32">
        <v>43356</v>
      </c>
      <c r="C16" s="33">
        <f t="shared" si="0"/>
        <v>43366</v>
      </c>
      <c r="D16" s="33" t="s">
        <v>11</v>
      </c>
      <c r="E16" s="37">
        <f t="shared" si="5"/>
        <v>43296</v>
      </c>
      <c r="F16" s="37">
        <f t="shared" si="6"/>
        <v>43236</v>
      </c>
      <c r="G16" s="37">
        <f t="shared" si="4"/>
        <v>43266</v>
      </c>
      <c r="H16" s="25">
        <v>21888</v>
      </c>
      <c r="I16" s="20">
        <v>28888</v>
      </c>
      <c r="J16" s="115">
        <v>27444</v>
      </c>
      <c r="K16" s="20">
        <v>24555</v>
      </c>
      <c r="L16" s="38">
        <v>32888</v>
      </c>
      <c r="M16" s="38">
        <v>31244</v>
      </c>
      <c r="N16" s="38">
        <v>27955</v>
      </c>
      <c r="O16" s="39">
        <v>48888</v>
      </c>
      <c r="P16" s="39">
        <v>46444</v>
      </c>
      <c r="Q16" s="39">
        <v>41555</v>
      </c>
      <c r="R16" s="40">
        <v>63888</v>
      </c>
      <c r="S16" s="40">
        <v>60694</v>
      </c>
      <c r="T16" s="40">
        <v>54305</v>
      </c>
    </row>
    <row r="17" spans="1:20" x14ac:dyDescent="0.25">
      <c r="A17" s="66" t="s">
        <v>23</v>
      </c>
      <c r="B17" s="32">
        <v>43366</v>
      </c>
      <c r="C17" s="33">
        <f t="shared" si="0"/>
        <v>43376</v>
      </c>
      <c r="D17" s="33" t="s">
        <v>11</v>
      </c>
      <c r="E17" s="37">
        <f>B17-60</f>
        <v>43306</v>
      </c>
      <c r="F17" s="37">
        <f>B17-120</f>
        <v>43246</v>
      </c>
      <c r="G17" s="37">
        <f>B17-90</f>
        <v>43276</v>
      </c>
      <c r="H17" s="25">
        <v>24888</v>
      </c>
      <c r="I17" s="20">
        <v>31888</v>
      </c>
      <c r="J17" s="20">
        <v>30294</v>
      </c>
      <c r="K17" s="20">
        <v>27105</v>
      </c>
      <c r="L17" s="38">
        <v>35888</v>
      </c>
      <c r="M17" s="38">
        <v>34094</v>
      </c>
      <c r="N17" s="38">
        <v>30505</v>
      </c>
      <c r="O17" s="39">
        <v>51888</v>
      </c>
      <c r="P17" s="39">
        <v>49294</v>
      </c>
      <c r="Q17" s="39">
        <v>44105</v>
      </c>
      <c r="R17" s="40">
        <v>66888</v>
      </c>
      <c r="S17" s="40">
        <v>63544</v>
      </c>
      <c r="T17" s="40">
        <v>56855</v>
      </c>
    </row>
    <row r="18" spans="1:20" x14ac:dyDescent="0.25">
      <c r="A18" s="66" t="s">
        <v>20</v>
      </c>
      <c r="B18" s="32">
        <v>43376</v>
      </c>
      <c r="C18" s="33">
        <f t="shared" si="0"/>
        <v>43386</v>
      </c>
      <c r="D18" s="33" t="s">
        <v>11</v>
      </c>
      <c r="E18" s="37">
        <f>B18-60</f>
        <v>43316</v>
      </c>
      <c r="F18" s="37">
        <f>B18-120</f>
        <v>43256</v>
      </c>
      <c r="G18" s="37">
        <f>B18-90</f>
        <v>43286</v>
      </c>
      <c r="H18" s="25">
        <v>24888</v>
      </c>
      <c r="I18" s="20">
        <v>31888</v>
      </c>
      <c r="J18" s="20">
        <v>30294</v>
      </c>
      <c r="K18" s="20">
        <v>27105</v>
      </c>
      <c r="L18" s="38">
        <v>35888</v>
      </c>
      <c r="M18" s="38">
        <v>34094</v>
      </c>
      <c r="N18" s="38">
        <v>30505</v>
      </c>
      <c r="O18" s="39">
        <v>51888</v>
      </c>
      <c r="P18" s="39">
        <v>49294</v>
      </c>
      <c r="Q18" s="39">
        <v>44105</v>
      </c>
      <c r="R18" s="40">
        <v>66888</v>
      </c>
      <c r="S18" s="40">
        <v>63544</v>
      </c>
      <c r="T18" s="40">
        <v>56855</v>
      </c>
    </row>
    <row r="19" spans="1:20" x14ac:dyDescent="0.25">
      <c r="A19" s="66" t="s">
        <v>23</v>
      </c>
      <c r="B19" s="32">
        <v>43386</v>
      </c>
      <c r="C19" s="33">
        <f t="shared" si="0"/>
        <v>43396</v>
      </c>
      <c r="D19" s="33" t="s">
        <v>11</v>
      </c>
      <c r="E19" s="37">
        <f>B19-60</f>
        <v>43326</v>
      </c>
      <c r="F19" s="37">
        <f>B19-120</f>
        <v>43266</v>
      </c>
      <c r="G19" s="37">
        <f>B19-90</f>
        <v>43296</v>
      </c>
      <c r="H19" s="25">
        <v>20888</v>
      </c>
      <c r="I19" s="20">
        <v>27888</v>
      </c>
      <c r="J19" s="20">
        <v>26494</v>
      </c>
      <c r="K19" s="20">
        <v>23705</v>
      </c>
      <c r="L19" s="38">
        <v>31888</v>
      </c>
      <c r="M19" s="38">
        <v>30294</v>
      </c>
      <c r="N19" s="38">
        <v>27105</v>
      </c>
      <c r="O19" s="39">
        <v>47888</v>
      </c>
      <c r="P19" s="39">
        <v>45494</v>
      </c>
      <c r="Q19" s="39">
        <v>40705</v>
      </c>
      <c r="R19" s="40">
        <v>62888</v>
      </c>
      <c r="S19" s="40">
        <v>59744</v>
      </c>
      <c r="T19" s="40">
        <v>53455</v>
      </c>
    </row>
    <row r="20" spans="1:20" x14ac:dyDescent="0.25">
      <c r="A20" s="66" t="s">
        <v>20</v>
      </c>
      <c r="B20" s="32">
        <v>43396</v>
      </c>
      <c r="C20" s="33">
        <f t="shared" si="0"/>
        <v>43406</v>
      </c>
      <c r="D20" s="33" t="s">
        <v>11</v>
      </c>
      <c r="E20" s="37">
        <f>B20-60</f>
        <v>43336</v>
      </c>
      <c r="F20" s="37">
        <f>B20-120</f>
        <v>43276</v>
      </c>
      <c r="G20" s="37">
        <f>B20-90</f>
        <v>43306</v>
      </c>
      <c r="H20" s="25">
        <v>20888</v>
      </c>
      <c r="I20" s="20">
        <v>27888</v>
      </c>
      <c r="J20" s="20">
        <v>26494</v>
      </c>
      <c r="K20" s="20">
        <v>23705</v>
      </c>
      <c r="L20" s="38">
        <v>31888</v>
      </c>
      <c r="M20" s="38">
        <v>30294</v>
      </c>
      <c r="N20" s="38">
        <v>27105</v>
      </c>
      <c r="O20" s="39">
        <v>47888</v>
      </c>
      <c r="P20" s="39">
        <v>45494</v>
      </c>
      <c r="Q20" s="39">
        <v>40705</v>
      </c>
      <c r="R20" s="40">
        <v>62888</v>
      </c>
      <c r="S20" s="40">
        <v>59744</v>
      </c>
      <c r="T20" s="40">
        <v>53455</v>
      </c>
    </row>
    <row r="21" spans="1:20" x14ac:dyDescent="0.25">
      <c r="A21" s="66" t="s">
        <v>23</v>
      </c>
      <c r="B21" s="32">
        <v>43406</v>
      </c>
      <c r="C21" s="33">
        <f t="shared" si="0"/>
        <v>43416</v>
      </c>
      <c r="D21" s="33" t="s">
        <v>11</v>
      </c>
      <c r="E21" s="37">
        <f>B21-60</f>
        <v>43346</v>
      </c>
      <c r="F21" s="37">
        <f>B21-120</f>
        <v>43286</v>
      </c>
      <c r="G21" s="37">
        <f>B21-90</f>
        <v>43316</v>
      </c>
      <c r="H21" s="25">
        <v>18888</v>
      </c>
      <c r="I21" s="20">
        <v>25888</v>
      </c>
      <c r="J21" s="20">
        <v>24594</v>
      </c>
      <c r="K21" s="20">
        <v>22005</v>
      </c>
      <c r="L21" s="38">
        <v>29888</v>
      </c>
      <c r="M21" s="38">
        <v>28394</v>
      </c>
      <c r="N21" s="38">
        <v>25405</v>
      </c>
      <c r="O21" s="39">
        <v>45888</v>
      </c>
      <c r="P21" s="39">
        <v>43594</v>
      </c>
      <c r="Q21" s="39">
        <v>39005</v>
      </c>
      <c r="R21" s="40">
        <v>60888</v>
      </c>
      <c r="S21" s="40">
        <v>57844</v>
      </c>
      <c r="T21" s="40">
        <v>51775</v>
      </c>
    </row>
    <row r="22" spans="1:20" x14ac:dyDescent="0.25">
      <c r="A22" s="66" t="s">
        <v>20</v>
      </c>
      <c r="B22" s="32">
        <v>43416</v>
      </c>
      <c r="C22" s="33">
        <f t="shared" si="0"/>
        <v>43426</v>
      </c>
      <c r="D22" s="33" t="s">
        <v>11</v>
      </c>
      <c r="E22" s="37">
        <f t="shared" ref="E22:E25" si="7">B22-60</f>
        <v>43356</v>
      </c>
      <c r="F22" s="37">
        <f t="shared" ref="F22:F25" si="8">B22-120</f>
        <v>43296</v>
      </c>
      <c r="G22" s="37">
        <f t="shared" ref="G22:G25" si="9">B22-90</f>
        <v>43326</v>
      </c>
      <c r="H22" s="25">
        <v>18888</v>
      </c>
      <c r="I22" s="20">
        <v>25888</v>
      </c>
      <c r="J22" s="20">
        <v>24594</v>
      </c>
      <c r="K22" s="20">
        <v>22005</v>
      </c>
      <c r="L22" s="38">
        <v>29888</v>
      </c>
      <c r="M22" s="38">
        <v>28394</v>
      </c>
      <c r="N22" s="38">
        <v>25405</v>
      </c>
      <c r="O22" s="39">
        <v>45888</v>
      </c>
      <c r="P22" s="39">
        <v>43594</v>
      </c>
      <c r="Q22" s="39">
        <v>39005</v>
      </c>
      <c r="R22" s="40">
        <v>60888</v>
      </c>
      <c r="S22" s="40">
        <v>57844</v>
      </c>
      <c r="T22" s="40">
        <v>51775</v>
      </c>
    </row>
    <row r="23" spans="1:20" x14ac:dyDescent="0.25">
      <c r="A23" s="66" t="s">
        <v>23</v>
      </c>
      <c r="B23" s="32">
        <v>43426</v>
      </c>
      <c r="C23" s="33">
        <f t="shared" si="0"/>
        <v>43436</v>
      </c>
      <c r="D23" s="33" t="s">
        <v>11</v>
      </c>
      <c r="E23" s="37">
        <f t="shared" si="7"/>
        <v>43366</v>
      </c>
      <c r="F23" s="37">
        <f t="shared" si="8"/>
        <v>43306</v>
      </c>
      <c r="G23" s="37">
        <f t="shared" si="9"/>
        <v>43336</v>
      </c>
      <c r="H23" s="25">
        <v>18888</v>
      </c>
      <c r="I23" s="20">
        <v>25888</v>
      </c>
      <c r="J23" s="20">
        <v>24594</v>
      </c>
      <c r="K23" s="20">
        <v>22005</v>
      </c>
      <c r="L23" s="38">
        <v>29888</v>
      </c>
      <c r="M23" s="38">
        <v>28394</v>
      </c>
      <c r="N23" s="38">
        <v>25405</v>
      </c>
      <c r="O23" s="39">
        <v>45888</v>
      </c>
      <c r="P23" s="39">
        <v>43594</v>
      </c>
      <c r="Q23" s="39">
        <v>39005</v>
      </c>
      <c r="R23" s="40">
        <v>60888</v>
      </c>
      <c r="S23" s="40">
        <v>57844</v>
      </c>
      <c r="T23" s="40">
        <v>51775</v>
      </c>
    </row>
    <row r="24" spans="1:20" x14ac:dyDescent="0.25">
      <c r="A24" s="66" t="s">
        <v>23</v>
      </c>
      <c r="B24" s="32">
        <v>43443</v>
      </c>
      <c r="C24" s="33">
        <f t="shared" si="0"/>
        <v>43453</v>
      </c>
      <c r="D24" s="33" t="s">
        <v>11</v>
      </c>
      <c r="E24" s="37">
        <f t="shared" si="7"/>
        <v>43383</v>
      </c>
      <c r="F24" s="37">
        <f t="shared" si="8"/>
        <v>43323</v>
      </c>
      <c r="G24" s="37">
        <f t="shared" si="9"/>
        <v>43353</v>
      </c>
      <c r="H24" s="25">
        <v>18888</v>
      </c>
      <c r="I24" s="20">
        <v>25888</v>
      </c>
      <c r="J24" s="20">
        <v>24594</v>
      </c>
      <c r="K24" s="20">
        <v>22005</v>
      </c>
      <c r="L24" s="38">
        <v>29888</v>
      </c>
      <c r="M24" s="38">
        <v>28394</v>
      </c>
      <c r="N24" s="38">
        <v>25405</v>
      </c>
      <c r="O24" s="39">
        <v>45888</v>
      </c>
      <c r="P24" s="39">
        <v>43594</v>
      </c>
      <c r="Q24" s="39">
        <v>39005</v>
      </c>
      <c r="R24" s="40">
        <v>60888</v>
      </c>
      <c r="S24" s="40">
        <v>57844</v>
      </c>
      <c r="T24" s="40">
        <v>51775</v>
      </c>
    </row>
    <row r="25" spans="1:20" x14ac:dyDescent="0.25">
      <c r="A25" s="66" t="s">
        <v>20</v>
      </c>
      <c r="B25" s="32">
        <v>43453</v>
      </c>
      <c r="C25" s="33">
        <f t="shared" si="0"/>
        <v>43463</v>
      </c>
      <c r="D25" s="33" t="s">
        <v>11</v>
      </c>
      <c r="E25" s="37">
        <f t="shared" si="7"/>
        <v>43393</v>
      </c>
      <c r="F25" s="37">
        <f t="shared" si="8"/>
        <v>43333</v>
      </c>
      <c r="G25" s="37">
        <f t="shared" si="9"/>
        <v>43363</v>
      </c>
      <c r="H25" s="25">
        <v>18888</v>
      </c>
      <c r="I25" s="20">
        <v>25888</v>
      </c>
      <c r="J25" s="20">
        <v>24594</v>
      </c>
      <c r="K25" s="20">
        <v>22005</v>
      </c>
      <c r="L25" s="38">
        <v>29888</v>
      </c>
      <c r="M25" s="38">
        <v>28394</v>
      </c>
      <c r="N25" s="38">
        <v>25405</v>
      </c>
      <c r="O25" s="39">
        <v>45888</v>
      </c>
      <c r="P25" s="39">
        <v>43594</v>
      </c>
      <c r="Q25" s="39">
        <v>39005</v>
      </c>
      <c r="R25" s="40">
        <v>60888</v>
      </c>
      <c r="S25" s="40">
        <v>57844</v>
      </c>
      <c r="T25" s="40">
        <v>51775</v>
      </c>
    </row>
    <row r="26" spans="1:20" s="11" customFormat="1" x14ac:dyDescent="0.25">
      <c r="A26" s="67"/>
      <c r="B26" s="41"/>
      <c r="C26" s="42"/>
      <c r="D26" s="42"/>
      <c r="E26" s="42"/>
      <c r="F26" s="42"/>
      <c r="G26" s="4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x14ac:dyDescent="0.25">
      <c r="A27" s="122" t="s">
        <v>0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</row>
    <row r="28" spans="1:20" x14ac:dyDescent="0.25">
      <c r="A28" s="66"/>
      <c r="B28" s="32"/>
      <c r="C28" s="33"/>
      <c r="D28" s="33"/>
      <c r="E28" s="33"/>
      <c r="F28" s="33"/>
      <c r="G28" s="33"/>
      <c r="H28" s="24" t="s">
        <v>36</v>
      </c>
      <c r="I28" s="118" t="s">
        <v>1</v>
      </c>
      <c r="J28" s="118"/>
      <c r="K28" s="118"/>
      <c r="L28" s="119" t="s">
        <v>2</v>
      </c>
      <c r="M28" s="119"/>
      <c r="N28" s="119"/>
      <c r="O28" s="120" t="s">
        <v>3</v>
      </c>
      <c r="P28" s="120"/>
      <c r="Q28" s="120"/>
      <c r="R28" s="121" t="s">
        <v>4</v>
      </c>
      <c r="S28" s="121"/>
      <c r="T28" s="121"/>
    </row>
    <row r="29" spans="1:20" x14ac:dyDescent="0.25">
      <c r="A29" s="66" t="s">
        <v>16</v>
      </c>
      <c r="B29" s="32" t="s">
        <v>34</v>
      </c>
      <c r="C29" s="33" t="s">
        <v>35</v>
      </c>
      <c r="D29" s="33" t="s">
        <v>5</v>
      </c>
      <c r="E29" s="70" t="s">
        <v>6</v>
      </c>
      <c r="F29" s="70" t="s">
        <v>7</v>
      </c>
      <c r="G29" s="70" t="s">
        <v>17</v>
      </c>
      <c r="H29" s="24" t="s">
        <v>8</v>
      </c>
      <c r="I29" s="19" t="s">
        <v>8</v>
      </c>
      <c r="J29" s="73" t="s">
        <v>18</v>
      </c>
      <c r="K29" s="73" t="s">
        <v>19</v>
      </c>
      <c r="L29" s="34" t="s">
        <v>8</v>
      </c>
      <c r="M29" s="71" t="s">
        <v>18</v>
      </c>
      <c r="N29" s="71" t="s">
        <v>19</v>
      </c>
      <c r="O29" s="35" t="s">
        <v>8</v>
      </c>
      <c r="P29" s="74" t="s">
        <v>18</v>
      </c>
      <c r="Q29" s="74" t="s">
        <v>19</v>
      </c>
      <c r="R29" s="36" t="s">
        <v>8</v>
      </c>
      <c r="S29" s="72" t="s">
        <v>18</v>
      </c>
      <c r="T29" s="72" t="s">
        <v>19</v>
      </c>
    </row>
    <row r="30" spans="1:20" x14ac:dyDescent="0.25">
      <c r="A30" s="66" t="s">
        <v>20</v>
      </c>
      <c r="B30" s="44">
        <v>43194</v>
      </c>
      <c r="C30" s="33">
        <f>B30+10</f>
        <v>43204</v>
      </c>
      <c r="D30" s="69" t="s">
        <v>9</v>
      </c>
      <c r="E30" s="37">
        <f t="shared" ref="E30:E36" si="10">B30-60</f>
        <v>43134</v>
      </c>
      <c r="F30" s="37">
        <f t="shared" ref="F30:F36" si="11">B30-120</f>
        <v>43074</v>
      </c>
      <c r="G30" s="37">
        <f>B30-90</f>
        <v>43104</v>
      </c>
      <c r="H30" s="25">
        <v>18888</v>
      </c>
      <c r="I30" s="20">
        <v>25888</v>
      </c>
      <c r="J30" s="20">
        <v>24594</v>
      </c>
      <c r="K30" s="20">
        <v>22005</v>
      </c>
      <c r="L30" s="38">
        <v>29888</v>
      </c>
      <c r="M30" s="38">
        <v>28394</v>
      </c>
      <c r="N30" s="38">
        <v>25405</v>
      </c>
      <c r="O30" s="39">
        <v>45888</v>
      </c>
      <c r="P30" s="39">
        <v>43594</v>
      </c>
      <c r="Q30" s="39">
        <v>39005</v>
      </c>
      <c r="R30" s="40">
        <v>60888</v>
      </c>
      <c r="S30" s="40">
        <v>57844</v>
      </c>
      <c r="T30" s="40">
        <v>51775</v>
      </c>
    </row>
    <row r="31" spans="1:20" x14ac:dyDescent="0.25">
      <c r="A31" s="66" t="s">
        <v>20</v>
      </c>
      <c r="B31" s="44">
        <v>43214</v>
      </c>
      <c r="C31" s="33">
        <f t="shared" ref="C31:C51" si="12">B31+10</f>
        <v>43224</v>
      </c>
      <c r="D31" s="69" t="s">
        <v>9</v>
      </c>
      <c r="E31" s="43">
        <f t="shared" si="10"/>
        <v>43154</v>
      </c>
      <c r="F31" s="43">
        <f t="shared" si="11"/>
        <v>43094</v>
      </c>
      <c r="G31" s="37">
        <f t="shared" ref="G31:G32" si="13">B31-90</f>
        <v>43124</v>
      </c>
      <c r="H31" s="25">
        <v>20888</v>
      </c>
      <c r="I31" s="20">
        <v>27888</v>
      </c>
      <c r="J31" s="20">
        <v>26494</v>
      </c>
      <c r="K31" s="20">
        <v>23705</v>
      </c>
      <c r="L31" s="38">
        <v>31888</v>
      </c>
      <c r="M31" s="38">
        <v>30294</v>
      </c>
      <c r="N31" s="38">
        <v>27105</v>
      </c>
      <c r="O31" s="39">
        <v>47888</v>
      </c>
      <c r="P31" s="39">
        <v>45494</v>
      </c>
      <c r="Q31" s="39">
        <v>40705</v>
      </c>
      <c r="R31" s="40">
        <v>62888</v>
      </c>
      <c r="S31" s="40">
        <v>59744</v>
      </c>
      <c r="T31" s="40">
        <v>53455</v>
      </c>
    </row>
    <row r="32" spans="1:20" x14ac:dyDescent="0.25">
      <c r="A32" s="66" t="s">
        <v>24</v>
      </c>
      <c r="B32" s="44">
        <v>43218</v>
      </c>
      <c r="C32" s="33">
        <f t="shared" si="12"/>
        <v>43228</v>
      </c>
      <c r="D32" s="69" t="s">
        <v>9</v>
      </c>
      <c r="E32" s="37">
        <f t="shared" si="10"/>
        <v>43158</v>
      </c>
      <c r="F32" s="37">
        <f t="shared" si="11"/>
        <v>43098</v>
      </c>
      <c r="G32" s="37">
        <f t="shared" si="13"/>
        <v>43128</v>
      </c>
      <c r="H32" s="25">
        <v>20888</v>
      </c>
      <c r="I32" s="20">
        <v>27888</v>
      </c>
      <c r="J32" s="20">
        <v>26494</v>
      </c>
      <c r="K32" s="20">
        <v>23705</v>
      </c>
      <c r="L32" s="38">
        <v>31888</v>
      </c>
      <c r="M32" s="38">
        <v>30294</v>
      </c>
      <c r="N32" s="38">
        <v>27105</v>
      </c>
      <c r="O32" s="39">
        <v>47888</v>
      </c>
      <c r="P32" s="39">
        <v>45494</v>
      </c>
      <c r="Q32" s="39">
        <v>40705</v>
      </c>
      <c r="R32" s="40">
        <v>62888</v>
      </c>
      <c r="S32" s="40">
        <v>59744</v>
      </c>
      <c r="T32" s="40">
        <v>53455</v>
      </c>
    </row>
    <row r="33" spans="1:20" x14ac:dyDescent="0.25">
      <c r="A33" s="66" t="s">
        <v>24</v>
      </c>
      <c r="B33" s="32">
        <v>43238</v>
      </c>
      <c r="C33" s="33">
        <f t="shared" si="12"/>
        <v>43248</v>
      </c>
      <c r="D33" s="69" t="s">
        <v>9</v>
      </c>
      <c r="E33" s="37">
        <f t="shared" si="10"/>
        <v>43178</v>
      </c>
      <c r="F33" s="37">
        <f t="shared" si="11"/>
        <v>43118</v>
      </c>
      <c r="G33" s="37">
        <f>B33-90</f>
        <v>43148</v>
      </c>
      <c r="H33" s="25">
        <v>20888</v>
      </c>
      <c r="I33" s="20">
        <v>27888</v>
      </c>
      <c r="J33" s="20">
        <v>26494</v>
      </c>
      <c r="K33" s="20">
        <v>23705</v>
      </c>
      <c r="L33" s="38">
        <v>31888</v>
      </c>
      <c r="M33" s="38">
        <v>30294</v>
      </c>
      <c r="N33" s="38">
        <v>27105</v>
      </c>
      <c r="O33" s="39">
        <v>47888</v>
      </c>
      <c r="P33" s="39">
        <v>45494</v>
      </c>
      <c r="Q33" s="39">
        <v>40705</v>
      </c>
      <c r="R33" s="40">
        <v>62888</v>
      </c>
      <c r="S33" s="40">
        <v>59744</v>
      </c>
      <c r="T33" s="40">
        <v>53455</v>
      </c>
    </row>
    <row r="34" spans="1:20" x14ac:dyDescent="0.25">
      <c r="A34" s="66" t="s">
        <v>28</v>
      </c>
      <c r="B34" s="32">
        <v>43248</v>
      </c>
      <c r="C34" s="33">
        <f t="shared" si="12"/>
        <v>43258</v>
      </c>
      <c r="D34" s="69" t="s">
        <v>9</v>
      </c>
      <c r="E34" s="37">
        <f t="shared" si="10"/>
        <v>43188</v>
      </c>
      <c r="F34" s="37">
        <f t="shared" si="11"/>
        <v>43128</v>
      </c>
      <c r="G34" s="37">
        <f t="shared" ref="G34:G36" si="14">B34-90</f>
        <v>43158</v>
      </c>
      <c r="H34" s="25">
        <v>20888</v>
      </c>
      <c r="I34" s="20">
        <v>27888</v>
      </c>
      <c r="J34" s="20">
        <v>26494</v>
      </c>
      <c r="K34" s="20">
        <v>23705</v>
      </c>
      <c r="L34" s="38">
        <v>31888</v>
      </c>
      <c r="M34" s="38">
        <v>30294</v>
      </c>
      <c r="N34" s="38">
        <v>27105</v>
      </c>
      <c r="O34" s="39">
        <v>47888</v>
      </c>
      <c r="P34" s="39">
        <v>45494</v>
      </c>
      <c r="Q34" s="39">
        <v>40705</v>
      </c>
      <c r="R34" s="40">
        <v>62888</v>
      </c>
      <c r="S34" s="40">
        <v>59744</v>
      </c>
      <c r="T34" s="40">
        <v>53455</v>
      </c>
    </row>
    <row r="35" spans="1:20" x14ac:dyDescent="0.25">
      <c r="A35" s="66" t="s">
        <v>24</v>
      </c>
      <c r="B35" s="32">
        <v>43258</v>
      </c>
      <c r="C35" s="33">
        <f t="shared" si="12"/>
        <v>43268</v>
      </c>
      <c r="D35" s="69" t="s">
        <v>9</v>
      </c>
      <c r="E35" s="37">
        <f t="shared" si="10"/>
        <v>43198</v>
      </c>
      <c r="F35" s="37">
        <f t="shared" si="11"/>
        <v>43138</v>
      </c>
      <c r="G35" s="37">
        <f t="shared" si="14"/>
        <v>43168</v>
      </c>
      <c r="H35" s="25">
        <v>20888</v>
      </c>
      <c r="I35" s="20">
        <v>27888</v>
      </c>
      <c r="J35" s="20">
        <v>26494</v>
      </c>
      <c r="K35" s="20">
        <v>23705</v>
      </c>
      <c r="L35" s="38">
        <v>31888</v>
      </c>
      <c r="M35" s="38">
        <v>30294</v>
      </c>
      <c r="N35" s="38">
        <v>27105</v>
      </c>
      <c r="O35" s="39">
        <v>47888</v>
      </c>
      <c r="P35" s="39">
        <v>45494</v>
      </c>
      <c r="Q35" s="39">
        <v>40705</v>
      </c>
      <c r="R35" s="40">
        <v>62888</v>
      </c>
      <c r="S35" s="40">
        <v>59744</v>
      </c>
      <c r="T35" s="40">
        <v>53455</v>
      </c>
    </row>
    <row r="36" spans="1:20" x14ac:dyDescent="0.25">
      <c r="A36" s="66" t="s">
        <v>24</v>
      </c>
      <c r="B36" s="32">
        <v>43275</v>
      </c>
      <c r="C36" s="33">
        <f t="shared" si="12"/>
        <v>43285</v>
      </c>
      <c r="D36" s="69" t="s">
        <v>9</v>
      </c>
      <c r="E36" s="37">
        <f t="shared" si="10"/>
        <v>43215</v>
      </c>
      <c r="F36" s="37">
        <f t="shared" si="11"/>
        <v>43155</v>
      </c>
      <c r="G36" s="37">
        <f t="shared" si="14"/>
        <v>43185</v>
      </c>
      <c r="H36" s="25">
        <v>20888</v>
      </c>
      <c r="I36" s="20">
        <v>27888</v>
      </c>
      <c r="J36" s="20">
        <v>26494</v>
      </c>
      <c r="K36" s="20">
        <v>23705</v>
      </c>
      <c r="L36" s="38">
        <v>31888</v>
      </c>
      <c r="M36" s="38">
        <v>30294</v>
      </c>
      <c r="N36" s="38">
        <v>27105</v>
      </c>
      <c r="O36" s="39">
        <v>47888</v>
      </c>
      <c r="P36" s="39">
        <v>45494</v>
      </c>
      <c r="Q36" s="39">
        <v>40705</v>
      </c>
      <c r="R36" s="40">
        <v>62888</v>
      </c>
      <c r="S36" s="40">
        <v>59744</v>
      </c>
      <c r="T36" s="40">
        <v>53455</v>
      </c>
    </row>
    <row r="37" spans="1:20" x14ac:dyDescent="0.25">
      <c r="A37" s="66" t="s">
        <v>28</v>
      </c>
      <c r="B37" s="32">
        <v>43285</v>
      </c>
      <c r="C37" s="33">
        <f t="shared" si="12"/>
        <v>43295</v>
      </c>
      <c r="D37" s="69" t="s">
        <v>9</v>
      </c>
      <c r="E37" s="37">
        <f t="shared" ref="E37:E42" si="15">B37-60</f>
        <v>43225</v>
      </c>
      <c r="F37" s="37">
        <f t="shared" ref="F37:F42" si="16">B37-120</f>
        <v>43165</v>
      </c>
      <c r="G37" s="37">
        <f>B37-90</f>
        <v>43195</v>
      </c>
      <c r="H37" s="25">
        <v>21888</v>
      </c>
      <c r="I37" s="20">
        <v>28888</v>
      </c>
      <c r="J37" s="115">
        <v>27444</v>
      </c>
      <c r="K37" s="20">
        <v>24555</v>
      </c>
      <c r="L37" s="38">
        <v>32888</v>
      </c>
      <c r="M37" s="38">
        <v>31244</v>
      </c>
      <c r="N37" s="38">
        <v>27955</v>
      </c>
      <c r="O37" s="39">
        <v>48888</v>
      </c>
      <c r="P37" s="39">
        <v>46444</v>
      </c>
      <c r="Q37" s="39">
        <v>41555</v>
      </c>
      <c r="R37" s="40">
        <v>63888</v>
      </c>
      <c r="S37" s="40">
        <v>60694</v>
      </c>
      <c r="T37" s="40">
        <v>54305</v>
      </c>
    </row>
    <row r="38" spans="1:20" x14ac:dyDescent="0.25">
      <c r="A38" s="66" t="s">
        <v>24</v>
      </c>
      <c r="B38" s="32">
        <v>43295</v>
      </c>
      <c r="C38" s="33">
        <f t="shared" si="12"/>
        <v>43305</v>
      </c>
      <c r="D38" s="69" t="s">
        <v>9</v>
      </c>
      <c r="E38" s="37">
        <f t="shared" si="15"/>
        <v>43235</v>
      </c>
      <c r="F38" s="37">
        <f t="shared" si="16"/>
        <v>43175</v>
      </c>
      <c r="G38" s="37">
        <f t="shared" ref="G38:G42" si="17">B38-90</f>
        <v>43205</v>
      </c>
      <c r="H38" s="25">
        <v>21888</v>
      </c>
      <c r="I38" s="20">
        <v>28888</v>
      </c>
      <c r="J38" s="115">
        <v>27444</v>
      </c>
      <c r="K38" s="20">
        <v>24555</v>
      </c>
      <c r="L38" s="38">
        <v>32888</v>
      </c>
      <c r="M38" s="38">
        <v>31244</v>
      </c>
      <c r="N38" s="38">
        <v>27955</v>
      </c>
      <c r="O38" s="39">
        <v>48888</v>
      </c>
      <c r="P38" s="39">
        <v>46444</v>
      </c>
      <c r="Q38" s="39">
        <v>41555</v>
      </c>
      <c r="R38" s="40">
        <v>63888</v>
      </c>
      <c r="S38" s="40">
        <v>60694</v>
      </c>
      <c r="T38" s="40">
        <v>54305</v>
      </c>
    </row>
    <row r="39" spans="1:20" x14ac:dyDescent="0.25">
      <c r="A39" s="66" t="s">
        <v>24</v>
      </c>
      <c r="B39" s="32">
        <v>43315</v>
      </c>
      <c r="C39" s="33">
        <f t="shared" si="12"/>
        <v>43325</v>
      </c>
      <c r="D39" s="69" t="s">
        <v>9</v>
      </c>
      <c r="E39" s="37">
        <f t="shared" si="15"/>
        <v>43255</v>
      </c>
      <c r="F39" s="37">
        <f t="shared" si="16"/>
        <v>43195</v>
      </c>
      <c r="G39" s="37">
        <f t="shared" si="17"/>
        <v>43225</v>
      </c>
      <c r="H39" s="25">
        <v>21888</v>
      </c>
      <c r="I39" s="20">
        <v>28888</v>
      </c>
      <c r="J39" s="115">
        <v>27444</v>
      </c>
      <c r="K39" s="20">
        <v>24555</v>
      </c>
      <c r="L39" s="38">
        <v>32888</v>
      </c>
      <c r="M39" s="38">
        <v>31244</v>
      </c>
      <c r="N39" s="38">
        <v>27955</v>
      </c>
      <c r="O39" s="39">
        <v>48888</v>
      </c>
      <c r="P39" s="39">
        <v>46444</v>
      </c>
      <c r="Q39" s="39">
        <v>41555</v>
      </c>
      <c r="R39" s="40">
        <v>63888</v>
      </c>
      <c r="S39" s="40">
        <v>60694</v>
      </c>
      <c r="T39" s="40">
        <v>54305</v>
      </c>
    </row>
    <row r="40" spans="1:20" x14ac:dyDescent="0.25">
      <c r="A40" s="66" t="s">
        <v>20</v>
      </c>
      <c r="B40" s="32">
        <v>43326</v>
      </c>
      <c r="C40" s="33">
        <f t="shared" si="12"/>
        <v>43336</v>
      </c>
      <c r="D40" s="69" t="s">
        <v>9</v>
      </c>
      <c r="E40" s="37">
        <f t="shared" si="15"/>
        <v>43266</v>
      </c>
      <c r="F40" s="37">
        <f t="shared" si="16"/>
        <v>43206</v>
      </c>
      <c r="G40" s="37">
        <f t="shared" si="17"/>
        <v>43236</v>
      </c>
      <c r="H40" s="25">
        <v>21888</v>
      </c>
      <c r="I40" s="20">
        <v>28888</v>
      </c>
      <c r="J40" s="115">
        <v>27444</v>
      </c>
      <c r="K40" s="20">
        <v>24555</v>
      </c>
      <c r="L40" s="38">
        <v>32888</v>
      </c>
      <c r="M40" s="38">
        <v>31244</v>
      </c>
      <c r="N40" s="38">
        <v>27955</v>
      </c>
      <c r="O40" s="39">
        <v>48888</v>
      </c>
      <c r="P40" s="39">
        <v>46444</v>
      </c>
      <c r="Q40" s="39">
        <v>41555</v>
      </c>
      <c r="R40" s="40">
        <v>63888</v>
      </c>
      <c r="S40" s="40">
        <v>60694</v>
      </c>
      <c r="T40" s="40">
        <v>54305</v>
      </c>
    </row>
    <row r="41" spans="1:20" x14ac:dyDescent="0.25">
      <c r="A41" s="66" t="s">
        <v>24</v>
      </c>
      <c r="B41" s="32">
        <v>43335</v>
      </c>
      <c r="C41" s="33">
        <f t="shared" si="12"/>
        <v>43345</v>
      </c>
      <c r="D41" s="69" t="s">
        <v>9</v>
      </c>
      <c r="E41" s="37">
        <f t="shared" si="15"/>
        <v>43275</v>
      </c>
      <c r="F41" s="37">
        <f t="shared" si="16"/>
        <v>43215</v>
      </c>
      <c r="G41" s="37">
        <f t="shared" si="17"/>
        <v>43245</v>
      </c>
      <c r="H41" s="25">
        <v>21888</v>
      </c>
      <c r="I41" s="20">
        <v>28888</v>
      </c>
      <c r="J41" s="115">
        <v>27444</v>
      </c>
      <c r="K41" s="20">
        <v>24555</v>
      </c>
      <c r="L41" s="38">
        <v>32888</v>
      </c>
      <c r="M41" s="38">
        <v>31244</v>
      </c>
      <c r="N41" s="38">
        <v>27955</v>
      </c>
      <c r="O41" s="39">
        <v>48888</v>
      </c>
      <c r="P41" s="39">
        <v>46444</v>
      </c>
      <c r="Q41" s="39">
        <v>41555</v>
      </c>
      <c r="R41" s="40">
        <v>63888</v>
      </c>
      <c r="S41" s="40">
        <v>60694</v>
      </c>
      <c r="T41" s="40">
        <v>54305</v>
      </c>
    </row>
    <row r="42" spans="1:20" x14ac:dyDescent="0.25">
      <c r="A42" s="66" t="s">
        <v>20</v>
      </c>
      <c r="B42" s="32">
        <v>43346</v>
      </c>
      <c r="C42" s="33">
        <f t="shared" si="12"/>
        <v>43356</v>
      </c>
      <c r="D42" s="69" t="s">
        <v>9</v>
      </c>
      <c r="E42" s="37">
        <f t="shared" si="15"/>
        <v>43286</v>
      </c>
      <c r="F42" s="37">
        <f t="shared" si="16"/>
        <v>43226</v>
      </c>
      <c r="G42" s="37">
        <f t="shared" si="17"/>
        <v>43256</v>
      </c>
      <c r="H42" s="25">
        <v>21888</v>
      </c>
      <c r="I42" s="20">
        <v>28888</v>
      </c>
      <c r="J42" s="115">
        <v>27444</v>
      </c>
      <c r="K42" s="20">
        <v>24555</v>
      </c>
      <c r="L42" s="38">
        <v>32888</v>
      </c>
      <c r="M42" s="38">
        <v>31244</v>
      </c>
      <c r="N42" s="38">
        <v>27955</v>
      </c>
      <c r="O42" s="39">
        <v>48888</v>
      </c>
      <c r="P42" s="39">
        <v>46444</v>
      </c>
      <c r="Q42" s="39">
        <v>41555</v>
      </c>
      <c r="R42" s="40">
        <v>63888</v>
      </c>
      <c r="S42" s="40">
        <v>60694</v>
      </c>
      <c r="T42" s="40">
        <v>54305</v>
      </c>
    </row>
    <row r="43" spans="1:20" x14ac:dyDescent="0.25">
      <c r="A43" s="66" t="s">
        <v>20</v>
      </c>
      <c r="B43" s="32">
        <v>43366</v>
      </c>
      <c r="C43" s="33">
        <f t="shared" si="12"/>
        <v>43376</v>
      </c>
      <c r="D43" s="69" t="s">
        <v>9</v>
      </c>
      <c r="E43" s="37">
        <f>B43-60</f>
        <v>43306</v>
      </c>
      <c r="F43" s="37">
        <f>B43-120</f>
        <v>43246</v>
      </c>
      <c r="G43" s="37">
        <f>B43-90</f>
        <v>43276</v>
      </c>
      <c r="H43" s="25">
        <v>24888</v>
      </c>
      <c r="I43" s="20">
        <v>31888</v>
      </c>
      <c r="J43" s="20">
        <v>30294</v>
      </c>
      <c r="K43" s="20">
        <v>27105</v>
      </c>
      <c r="L43" s="38">
        <v>35888</v>
      </c>
      <c r="M43" s="38">
        <v>34094</v>
      </c>
      <c r="N43" s="38">
        <v>30505</v>
      </c>
      <c r="O43" s="39">
        <v>51888</v>
      </c>
      <c r="P43" s="39">
        <v>49294</v>
      </c>
      <c r="Q43" s="39">
        <v>44105</v>
      </c>
      <c r="R43" s="40">
        <v>66888</v>
      </c>
      <c r="S43" s="40">
        <v>63544</v>
      </c>
      <c r="T43" s="40">
        <v>56855</v>
      </c>
    </row>
    <row r="44" spans="1:20" x14ac:dyDescent="0.25">
      <c r="A44" s="66" t="s">
        <v>23</v>
      </c>
      <c r="B44" s="32">
        <v>43376</v>
      </c>
      <c r="C44" s="33">
        <f t="shared" si="12"/>
        <v>43386</v>
      </c>
      <c r="D44" s="69" t="s">
        <v>9</v>
      </c>
      <c r="E44" s="37">
        <f>B44-60</f>
        <v>43316</v>
      </c>
      <c r="F44" s="37">
        <f>B44-120</f>
        <v>43256</v>
      </c>
      <c r="G44" s="37">
        <f>B44-90</f>
        <v>43286</v>
      </c>
      <c r="H44" s="25">
        <v>24888</v>
      </c>
      <c r="I44" s="20">
        <v>31888</v>
      </c>
      <c r="J44" s="20">
        <v>30294</v>
      </c>
      <c r="K44" s="20">
        <v>27105</v>
      </c>
      <c r="L44" s="38">
        <v>35888</v>
      </c>
      <c r="M44" s="38">
        <v>34094</v>
      </c>
      <c r="N44" s="38">
        <v>30505</v>
      </c>
      <c r="O44" s="39">
        <v>51888</v>
      </c>
      <c r="P44" s="39">
        <v>49294</v>
      </c>
      <c r="Q44" s="39">
        <v>44105</v>
      </c>
      <c r="R44" s="40">
        <v>66888</v>
      </c>
      <c r="S44" s="40">
        <v>63544</v>
      </c>
      <c r="T44" s="40">
        <v>56855</v>
      </c>
    </row>
    <row r="45" spans="1:20" x14ac:dyDescent="0.25">
      <c r="A45" s="66" t="s">
        <v>20</v>
      </c>
      <c r="B45" s="32">
        <v>43386</v>
      </c>
      <c r="C45" s="33">
        <f t="shared" si="12"/>
        <v>43396</v>
      </c>
      <c r="D45" s="69" t="s">
        <v>9</v>
      </c>
      <c r="E45" s="37">
        <f>B45-60</f>
        <v>43326</v>
      </c>
      <c r="F45" s="37">
        <f>B45-120</f>
        <v>43266</v>
      </c>
      <c r="G45" s="37">
        <f>B45-90</f>
        <v>43296</v>
      </c>
      <c r="H45" s="25">
        <v>20888</v>
      </c>
      <c r="I45" s="20">
        <v>27888</v>
      </c>
      <c r="J45" s="20">
        <v>26494</v>
      </c>
      <c r="K45" s="20">
        <v>23705</v>
      </c>
      <c r="L45" s="38">
        <v>31888</v>
      </c>
      <c r="M45" s="38">
        <v>30294</v>
      </c>
      <c r="N45" s="38">
        <v>27105</v>
      </c>
      <c r="O45" s="39">
        <v>47888</v>
      </c>
      <c r="P45" s="39">
        <v>45494</v>
      </c>
      <c r="Q45" s="39">
        <v>40705</v>
      </c>
      <c r="R45" s="40">
        <v>62888</v>
      </c>
      <c r="S45" s="40">
        <v>59744</v>
      </c>
      <c r="T45" s="40">
        <v>53455</v>
      </c>
    </row>
    <row r="46" spans="1:20" x14ac:dyDescent="0.25">
      <c r="A46" s="66" t="s">
        <v>23</v>
      </c>
      <c r="B46" s="32">
        <v>43396</v>
      </c>
      <c r="C46" s="33">
        <f t="shared" si="12"/>
        <v>43406</v>
      </c>
      <c r="D46" s="69" t="s">
        <v>9</v>
      </c>
      <c r="E46" s="37">
        <f>B46-60</f>
        <v>43336</v>
      </c>
      <c r="F46" s="37">
        <f>B46-120</f>
        <v>43276</v>
      </c>
      <c r="G46" s="37">
        <f>B46-90</f>
        <v>43306</v>
      </c>
      <c r="H46" s="25">
        <v>20888</v>
      </c>
      <c r="I46" s="20">
        <v>27888</v>
      </c>
      <c r="J46" s="20">
        <v>26494</v>
      </c>
      <c r="K46" s="20">
        <v>23705</v>
      </c>
      <c r="L46" s="38">
        <v>31888</v>
      </c>
      <c r="M46" s="38">
        <v>30294</v>
      </c>
      <c r="N46" s="38">
        <v>27105</v>
      </c>
      <c r="O46" s="39">
        <v>47888</v>
      </c>
      <c r="P46" s="39">
        <v>45494</v>
      </c>
      <c r="Q46" s="39">
        <v>40705</v>
      </c>
      <c r="R46" s="40">
        <v>62888</v>
      </c>
      <c r="S46" s="40">
        <v>59744</v>
      </c>
      <c r="T46" s="40">
        <v>53455</v>
      </c>
    </row>
    <row r="47" spans="1:20" x14ac:dyDescent="0.25">
      <c r="A47" s="66" t="s">
        <v>20</v>
      </c>
      <c r="B47" s="32">
        <v>43406</v>
      </c>
      <c r="C47" s="33">
        <f t="shared" si="12"/>
        <v>43416</v>
      </c>
      <c r="D47" s="69" t="s">
        <v>9</v>
      </c>
      <c r="E47" s="37">
        <f>B47-60</f>
        <v>43346</v>
      </c>
      <c r="F47" s="37">
        <f>B47-120</f>
        <v>43286</v>
      </c>
      <c r="G47" s="37">
        <f>B47-90</f>
        <v>43316</v>
      </c>
      <c r="H47" s="25">
        <v>18888</v>
      </c>
      <c r="I47" s="20">
        <v>25888</v>
      </c>
      <c r="J47" s="20">
        <v>24594</v>
      </c>
      <c r="K47" s="20">
        <v>22005</v>
      </c>
      <c r="L47" s="38">
        <v>29888</v>
      </c>
      <c r="M47" s="38">
        <v>28394</v>
      </c>
      <c r="N47" s="38">
        <v>25405</v>
      </c>
      <c r="O47" s="39">
        <v>45888</v>
      </c>
      <c r="P47" s="39">
        <v>43594</v>
      </c>
      <c r="Q47" s="39">
        <v>39005</v>
      </c>
      <c r="R47" s="40">
        <v>60888</v>
      </c>
      <c r="S47" s="40">
        <v>57844</v>
      </c>
      <c r="T47" s="40">
        <v>51775</v>
      </c>
    </row>
    <row r="48" spans="1:20" x14ac:dyDescent="0.25">
      <c r="A48" s="66" t="s">
        <v>23</v>
      </c>
      <c r="B48" s="32">
        <v>43416</v>
      </c>
      <c r="C48" s="33">
        <f t="shared" si="12"/>
        <v>43426</v>
      </c>
      <c r="D48" s="69" t="s">
        <v>9</v>
      </c>
      <c r="E48" s="37">
        <f t="shared" ref="E48:E51" si="18">B48-60</f>
        <v>43356</v>
      </c>
      <c r="F48" s="37">
        <f t="shared" ref="F48:F51" si="19">B48-120</f>
        <v>43296</v>
      </c>
      <c r="G48" s="37">
        <f t="shared" ref="G48:G51" si="20">B48-90</f>
        <v>43326</v>
      </c>
      <c r="H48" s="25">
        <v>18888</v>
      </c>
      <c r="I48" s="20">
        <v>25888</v>
      </c>
      <c r="J48" s="20">
        <v>24594</v>
      </c>
      <c r="K48" s="20">
        <v>22005</v>
      </c>
      <c r="L48" s="38">
        <v>29888</v>
      </c>
      <c r="M48" s="38">
        <v>28394</v>
      </c>
      <c r="N48" s="38">
        <v>25405</v>
      </c>
      <c r="O48" s="39">
        <v>45888</v>
      </c>
      <c r="P48" s="39">
        <v>43594</v>
      </c>
      <c r="Q48" s="39">
        <v>39005</v>
      </c>
      <c r="R48" s="40">
        <v>60888</v>
      </c>
      <c r="S48" s="40">
        <v>57844</v>
      </c>
      <c r="T48" s="40">
        <v>51775</v>
      </c>
    </row>
    <row r="49" spans="1:20" x14ac:dyDescent="0.25">
      <c r="A49" s="66" t="s">
        <v>20</v>
      </c>
      <c r="B49" s="32">
        <v>43426</v>
      </c>
      <c r="C49" s="33">
        <f t="shared" si="12"/>
        <v>43436</v>
      </c>
      <c r="D49" s="69" t="s">
        <v>9</v>
      </c>
      <c r="E49" s="37">
        <f t="shared" si="18"/>
        <v>43366</v>
      </c>
      <c r="F49" s="37">
        <f t="shared" si="19"/>
        <v>43306</v>
      </c>
      <c r="G49" s="37">
        <f t="shared" si="20"/>
        <v>43336</v>
      </c>
      <c r="H49" s="25">
        <v>18888</v>
      </c>
      <c r="I49" s="20">
        <v>25888</v>
      </c>
      <c r="J49" s="20">
        <v>24594</v>
      </c>
      <c r="K49" s="20">
        <v>22005</v>
      </c>
      <c r="L49" s="38">
        <v>29888</v>
      </c>
      <c r="M49" s="38">
        <v>28394</v>
      </c>
      <c r="N49" s="38">
        <v>25405</v>
      </c>
      <c r="O49" s="39">
        <v>45888</v>
      </c>
      <c r="P49" s="39">
        <v>43594</v>
      </c>
      <c r="Q49" s="39">
        <v>39005</v>
      </c>
      <c r="R49" s="40">
        <v>60888</v>
      </c>
      <c r="S49" s="40">
        <v>57844</v>
      </c>
      <c r="T49" s="40">
        <v>51775</v>
      </c>
    </row>
    <row r="50" spans="1:20" x14ac:dyDescent="0.25">
      <c r="A50" s="66" t="s">
        <v>20</v>
      </c>
      <c r="B50" s="32">
        <v>43443</v>
      </c>
      <c r="C50" s="33">
        <f t="shared" si="12"/>
        <v>43453</v>
      </c>
      <c r="D50" s="69" t="s">
        <v>9</v>
      </c>
      <c r="E50" s="37">
        <f t="shared" si="18"/>
        <v>43383</v>
      </c>
      <c r="F50" s="37">
        <f t="shared" si="19"/>
        <v>43323</v>
      </c>
      <c r="G50" s="37">
        <f t="shared" si="20"/>
        <v>43353</v>
      </c>
      <c r="H50" s="25">
        <v>18888</v>
      </c>
      <c r="I50" s="20">
        <v>25888</v>
      </c>
      <c r="J50" s="20">
        <v>24594</v>
      </c>
      <c r="K50" s="20">
        <v>22005</v>
      </c>
      <c r="L50" s="38">
        <v>29888</v>
      </c>
      <c r="M50" s="38">
        <v>28394</v>
      </c>
      <c r="N50" s="38">
        <v>25405</v>
      </c>
      <c r="O50" s="39">
        <v>45888</v>
      </c>
      <c r="P50" s="39">
        <v>43594</v>
      </c>
      <c r="Q50" s="39">
        <v>39005</v>
      </c>
      <c r="R50" s="40">
        <v>60888</v>
      </c>
      <c r="S50" s="40">
        <v>57844</v>
      </c>
      <c r="T50" s="40">
        <v>51775</v>
      </c>
    </row>
    <row r="51" spans="1:20" x14ac:dyDescent="0.25">
      <c r="A51" s="66" t="s">
        <v>23</v>
      </c>
      <c r="B51" s="32">
        <v>43453</v>
      </c>
      <c r="C51" s="33">
        <f t="shared" si="12"/>
        <v>43463</v>
      </c>
      <c r="D51" s="69" t="s">
        <v>9</v>
      </c>
      <c r="E51" s="37">
        <f t="shared" si="18"/>
        <v>43393</v>
      </c>
      <c r="F51" s="37">
        <f t="shared" si="19"/>
        <v>43333</v>
      </c>
      <c r="G51" s="37">
        <f t="shared" si="20"/>
        <v>43363</v>
      </c>
      <c r="H51" s="25">
        <v>18888</v>
      </c>
      <c r="I51" s="20">
        <v>25888</v>
      </c>
      <c r="J51" s="20">
        <v>24594</v>
      </c>
      <c r="K51" s="20">
        <v>22005</v>
      </c>
      <c r="L51" s="38">
        <v>29888</v>
      </c>
      <c r="M51" s="38">
        <v>28394</v>
      </c>
      <c r="N51" s="38">
        <v>25405</v>
      </c>
      <c r="O51" s="39">
        <v>45888</v>
      </c>
      <c r="P51" s="39">
        <v>43594</v>
      </c>
      <c r="Q51" s="39">
        <v>39005</v>
      </c>
      <c r="R51" s="40">
        <v>60888</v>
      </c>
      <c r="S51" s="40">
        <v>57844</v>
      </c>
      <c r="T51" s="40">
        <v>51775</v>
      </c>
    </row>
    <row r="52" spans="1:20" s="11" customFormat="1" x14ac:dyDescent="0.25">
      <c r="A52" s="68"/>
      <c r="B52" s="15"/>
      <c r="C52" s="12"/>
      <c r="D52" s="12"/>
      <c r="E52" s="12"/>
      <c r="F52" s="12"/>
      <c r="G52" s="12"/>
      <c r="H52" s="27"/>
      <c r="I52" s="28"/>
      <c r="J52" s="29"/>
      <c r="K52" s="29"/>
      <c r="L52" s="30"/>
      <c r="M52" s="29"/>
      <c r="N52" s="29"/>
      <c r="O52" s="30"/>
      <c r="P52" s="29"/>
      <c r="Q52" s="29"/>
      <c r="R52" s="30"/>
      <c r="S52" s="29"/>
      <c r="T52" s="31"/>
    </row>
    <row r="53" spans="1:20" x14ac:dyDescent="0.25">
      <c r="A53" s="122" t="s">
        <v>21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</row>
    <row r="54" spans="1:20" x14ac:dyDescent="0.25">
      <c r="A54" s="66"/>
      <c r="B54" s="32"/>
      <c r="C54" s="33"/>
      <c r="D54" s="33"/>
      <c r="E54" s="33"/>
      <c r="F54" s="33"/>
      <c r="G54" s="33"/>
      <c r="H54" s="24" t="s">
        <v>36</v>
      </c>
      <c r="I54" s="118" t="s">
        <v>1</v>
      </c>
      <c r="J54" s="118"/>
      <c r="K54" s="118"/>
      <c r="L54" s="119" t="s">
        <v>2</v>
      </c>
      <c r="M54" s="119"/>
      <c r="N54" s="119"/>
      <c r="O54" s="120" t="s">
        <v>3</v>
      </c>
      <c r="P54" s="120"/>
      <c r="Q54" s="120"/>
      <c r="R54" s="121" t="s">
        <v>4</v>
      </c>
      <c r="S54" s="121"/>
      <c r="T54" s="121"/>
    </row>
    <row r="55" spans="1:20" x14ac:dyDescent="0.25">
      <c r="A55" s="66" t="s">
        <v>16</v>
      </c>
      <c r="B55" s="32" t="s">
        <v>34</v>
      </c>
      <c r="C55" s="33" t="s">
        <v>35</v>
      </c>
      <c r="D55" s="33" t="s">
        <v>5</v>
      </c>
      <c r="E55" s="70" t="s">
        <v>6</v>
      </c>
      <c r="F55" s="70" t="s">
        <v>7</v>
      </c>
      <c r="G55" s="70" t="s">
        <v>17</v>
      </c>
      <c r="H55" s="24" t="s">
        <v>8</v>
      </c>
      <c r="I55" s="45" t="s">
        <v>8</v>
      </c>
      <c r="J55" s="73" t="s">
        <v>18</v>
      </c>
      <c r="K55" s="73" t="s">
        <v>19</v>
      </c>
      <c r="L55" s="46" t="s">
        <v>8</v>
      </c>
      <c r="M55" s="71" t="s">
        <v>18</v>
      </c>
      <c r="N55" s="71" t="s">
        <v>19</v>
      </c>
      <c r="O55" s="47" t="s">
        <v>8</v>
      </c>
      <c r="P55" s="74" t="s">
        <v>18</v>
      </c>
      <c r="Q55" s="74" t="s">
        <v>19</v>
      </c>
      <c r="R55" s="48" t="s">
        <v>8</v>
      </c>
      <c r="S55" s="72" t="s">
        <v>18</v>
      </c>
      <c r="T55" s="72" t="s">
        <v>19</v>
      </c>
    </row>
    <row r="56" spans="1:20" s="57" customFormat="1" x14ac:dyDescent="0.25">
      <c r="A56" s="65" t="s">
        <v>20</v>
      </c>
      <c r="B56" s="13">
        <v>43177</v>
      </c>
      <c r="C56" s="1">
        <f>B56+7</f>
        <v>43184</v>
      </c>
      <c r="D56" s="69" t="s">
        <v>9</v>
      </c>
      <c r="E56" s="56">
        <f t="shared" ref="E56" si="21">B56-60</f>
        <v>43117</v>
      </c>
      <c r="F56" s="105">
        <f t="shared" ref="F56" si="22">B56-120</f>
        <v>43057</v>
      </c>
      <c r="G56" s="56">
        <f t="shared" ref="G56" si="23">B56-90</f>
        <v>43087</v>
      </c>
      <c r="H56" s="110">
        <v>12888</v>
      </c>
      <c r="I56" s="111">
        <v>17888</v>
      </c>
      <c r="J56" s="111">
        <f>ROUND(I56*0.95,0)</f>
        <v>16994</v>
      </c>
      <c r="K56" s="111">
        <f>ROUND(I56*0.85,0)</f>
        <v>15205</v>
      </c>
      <c r="L56" s="112">
        <v>20888</v>
      </c>
      <c r="M56" s="38">
        <f>ROUND(L56*0.95,0)</f>
        <v>19844</v>
      </c>
      <c r="N56" s="112">
        <v>17755</v>
      </c>
      <c r="O56" s="113">
        <v>32888</v>
      </c>
      <c r="P56" s="113">
        <v>31244</v>
      </c>
      <c r="Q56" s="113">
        <v>27955</v>
      </c>
      <c r="R56" s="114">
        <v>42888</v>
      </c>
      <c r="S56" s="114">
        <v>40744</v>
      </c>
      <c r="T56" s="114">
        <v>36455</v>
      </c>
    </row>
    <row r="57" spans="1:20" s="57" customFormat="1" x14ac:dyDescent="0.25">
      <c r="A57" s="65" t="s">
        <v>28</v>
      </c>
      <c r="B57" s="14">
        <v>43268</v>
      </c>
      <c r="C57" s="1">
        <f t="shared" ref="C57:C60" si="24">B57+7</f>
        <v>43275</v>
      </c>
      <c r="D57" s="69" t="s">
        <v>9</v>
      </c>
      <c r="E57" s="55">
        <f>B57-60</f>
        <v>43208</v>
      </c>
      <c r="F57" s="55">
        <f>B57-120</f>
        <v>43148</v>
      </c>
      <c r="G57" s="56">
        <f>B57-90</f>
        <v>43178</v>
      </c>
      <c r="H57" s="110">
        <v>13888</v>
      </c>
      <c r="I57" s="20">
        <v>18888</v>
      </c>
      <c r="J57" s="111">
        <f>ROUND(I57*0.95,0)</f>
        <v>17944</v>
      </c>
      <c r="K57" s="111">
        <f>ROUND(I57*0.85,0)</f>
        <v>16055</v>
      </c>
      <c r="L57" s="38">
        <v>21888</v>
      </c>
      <c r="M57" s="38">
        <f>ROUND(L57*0.95,0)</f>
        <v>20794</v>
      </c>
      <c r="N57" s="112">
        <v>18605</v>
      </c>
      <c r="O57" s="39">
        <v>33888</v>
      </c>
      <c r="P57" s="113">
        <v>32194</v>
      </c>
      <c r="Q57" s="113">
        <v>28805</v>
      </c>
      <c r="R57" s="40">
        <v>43888</v>
      </c>
      <c r="S57" s="114">
        <v>41694</v>
      </c>
      <c r="T57" s="114">
        <v>37305</v>
      </c>
    </row>
    <row r="58" spans="1:20" s="57" customFormat="1" x14ac:dyDescent="0.25">
      <c r="A58" s="65" t="s">
        <v>20</v>
      </c>
      <c r="B58" s="14">
        <v>43309</v>
      </c>
      <c r="C58" s="1">
        <f t="shared" si="24"/>
        <v>43316</v>
      </c>
      <c r="D58" s="69" t="s">
        <v>9</v>
      </c>
      <c r="E58" s="56">
        <f>B58-60</f>
        <v>43249</v>
      </c>
      <c r="F58" s="105">
        <f>B58-120</f>
        <v>43189</v>
      </c>
      <c r="G58" s="56">
        <f>B58-90</f>
        <v>43219</v>
      </c>
      <c r="H58" s="110">
        <v>13888</v>
      </c>
      <c r="I58" s="20">
        <v>18888</v>
      </c>
      <c r="J58" s="111">
        <f>ROUND(I58*0.95,0)</f>
        <v>17944</v>
      </c>
      <c r="K58" s="111">
        <f>ROUND(I58*0.85,0)</f>
        <v>16055</v>
      </c>
      <c r="L58" s="38">
        <v>21888</v>
      </c>
      <c r="M58" s="38">
        <f>ROUND(L58*0.95,0)</f>
        <v>20794</v>
      </c>
      <c r="N58" s="112">
        <v>18605</v>
      </c>
      <c r="O58" s="39">
        <v>33888</v>
      </c>
      <c r="P58" s="113">
        <v>32194</v>
      </c>
      <c r="Q58" s="113">
        <v>28805</v>
      </c>
      <c r="R58" s="40">
        <v>43888</v>
      </c>
      <c r="S58" s="114">
        <v>41694</v>
      </c>
      <c r="T58" s="114">
        <v>37305</v>
      </c>
    </row>
    <row r="59" spans="1:20" s="57" customFormat="1" x14ac:dyDescent="0.25">
      <c r="A59" s="65" t="s">
        <v>23</v>
      </c>
      <c r="B59" s="14">
        <v>43359</v>
      </c>
      <c r="C59" s="1">
        <f t="shared" si="24"/>
        <v>43366</v>
      </c>
      <c r="D59" s="69" t="s">
        <v>9</v>
      </c>
      <c r="E59" s="55">
        <f t="shared" ref="E59" si="25">B59-60</f>
        <v>43299</v>
      </c>
      <c r="F59" s="55">
        <f t="shared" ref="F59" si="26">B59-120</f>
        <v>43239</v>
      </c>
      <c r="G59" s="56">
        <f t="shared" ref="G59" si="27">B59-90</f>
        <v>43269</v>
      </c>
      <c r="H59" s="110">
        <v>13888</v>
      </c>
      <c r="I59" s="20">
        <v>18888</v>
      </c>
      <c r="J59" s="111">
        <f>ROUND(I59*0.95,0)</f>
        <v>17944</v>
      </c>
      <c r="K59" s="111">
        <f>ROUND(I59*0.85,0)</f>
        <v>16055</v>
      </c>
      <c r="L59" s="38">
        <v>21888</v>
      </c>
      <c r="M59" s="38">
        <f>ROUND(L59*0.95,0)</f>
        <v>20794</v>
      </c>
      <c r="N59" s="112">
        <v>18605</v>
      </c>
      <c r="O59" s="39">
        <v>33888</v>
      </c>
      <c r="P59" s="113">
        <v>32194</v>
      </c>
      <c r="Q59" s="113">
        <v>28805</v>
      </c>
      <c r="R59" s="40">
        <v>43888</v>
      </c>
      <c r="S59" s="114">
        <v>41694</v>
      </c>
      <c r="T59" s="114">
        <v>37305</v>
      </c>
    </row>
    <row r="60" spans="1:20" s="57" customFormat="1" x14ac:dyDescent="0.25">
      <c r="A60" s="65" t="s">
        <v>23</v>
      </c>
      <c r="B60" s="14">
        <v>43436</v>
      </c>
      <c r="C60" s="1">
        <f t="shared" si="24"/>
        <v>43443</v>
      </c>
      <c r="D60" s="69" t="s">
        <v>9</v>
      </c>
      <c r="E60" s="56">
        <f t="shared" ref="E60" si="28">B60-60</f>
        <v>43376</v>
      </c>
      <c r="F60" s="105">
        <f t="shared" ref="F60" si="29">B60-120</f>
        <v>43316</v>
      </c>
      <c r="G60" s="56">
        <f t="shared" ref="G60" si="30">B60-90</f>
        <v>43346</v>
      </c>
      <c r="H60" s="110">
        <v>11888</v>
      </c>
      <c r="I60" s="111">
        <v>16888</v>
      </c>
      <c r="J60" s="111">
        <v>16044</v>
      </c>
      <c r="K60" s="111">
        <v>14355</v>
      </c>
      <c r="L60" s="112">
        <v>19888</v>
      </c>
      <c r="M60" s="112">
        <v>18894</v>
      </c>
      <c r="N60" s="112">
        <v>16905</v>
      </c>
      <c r="O60" s="113">
        <v>31888</v>
      </c>
      <c r="P60" s="113">
        <v>30294</v>
      </c>
      <c r="Q60" s="113">
        <v>27105</v>
      </c>
      <c r="R60" s="114">
        <v>41888</v>
      </c>
      <c r="S60" s="114">
        <v>39794</v>
      </c>
      <c r="T60" s="114">
        <v>35605</v>
      </c>
    </row>
    <row r="61" spans="1:20" x14ac:dyDescent="0.25">
      <c r="B61" s="14"/>
      <c r="C61" s="8"/>
      <c r="D61" s="8"/>
      <c r="E61" s="8"/>
      <c r="F61" s="8"/>
      <c r="G61" s="8"/>
      <c r="H61" s="106"/>
      <c r="I61" s="107"/>
      <c r="J61" s="108"/>
      <c r="K61" s="108"/>
      <c r="L61" s="108"/>
      <c r="M61" s="108"/>
      <c r="N61" s="108"/>
      <c r="O61" s="109"/>
      <c r="P61" s="109"/>
      <c r="Q61" s="109"/>
      <c r="R61" s="108"/>
      <c r="S61" s="108"/>
      <c r="T61" s="107"/>
    </row>
    <row r="62" spans="1:20" x14ac:dyDescent="0.25">
      <c r="A62" s="122" t="s">
        <v>22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</row>
    <row r="63" spans="1:20" x14ac:dyDescent="0.25">
      <c r="A63" s="66"/>
      <c r="B63" s="32"/>
      <c r="C63" s="33"/>
      <c r="D63" s="33"/>
      <c r="E63" s="33"/>
      <c r="F63" s="33"/>
      <c r="G63" s="33"/>
      <c r="H63" s="24" t="s">
        <v>36</v>
      </c>
      <c r="I63" s="118" t="s">
        <v>1</v>
      </c>
      <c r="J63" s="118"/>
      <c r="K63" s="118"/>
      <c r="L63" s="119" t="s">
        <v>2</v>
      </c>
      <c r="M63" s="119"/>
      <c r="N63" s="119"/>
      <c r="O63" s="120" t="s">
        <v>3</v>
      </c>
      <c r="P63" s="120"/>
      <c r="Q63" s="120"/>
      <c r="R63" s="121" t="s">
        <v>4</v>
      </c>
      <c r="S63" s="121"/>
      <c r="T63" s="121"/>
    </row>
    <row r="64" spans="1:20" x14ac:dyDescent="0.25">
      <c r="A64" s="66" t="s">
        <v>16</v>
      </c>
      <c r="B64" s="32" t="s">
        <v>34</v>
      </c>
      <c r="C64" s="33" t="s">
        <v>35</v>
      </c>
      <c r="D64" s="33" t="s">
        <v>5</v>
      </c>
      <c r="E64" s="70" t="s">
        <v>6</v>
      </c>
      <c r="F64" s="70" t="s">
        <v>7</v>
      </c>
      <c r="G64" s="70" t="s">
        <v>17</v>
      </c>
      <c r="H64" s="24" t="s">
        <v>8</v>
      </c>
      <c r="I64" s="50" t="s">
        <v>8</v>
      </c>
      <c r="J64" s="73" t="s">
        <v>18</v>
      </c>
      <c r="K64" s="73" t="s">
        <v>19</v>
      </c>
      <c r="L64" s="51" t="s">
        <v>8</v>
      </c>
      <c r="M64" s="71" t="s">
        <v>18</v>
      </c>
      <c r="N64" s="71" t="s">
        <v>19</v>
      </c>
      <c r="O64" s="52" t="s">
        <v>8</v>
      </c>
      <c r="P64" s="74" t="s">
        <v>18</v>
      </c>
      <c r="Q64" s="74" t="s">
        <v>19</v>
      </c>
      <c r="R64" s="53" t="s">
        <v>8</v>
      </c>
      <c r="S64" s="72" t="s">
        <v>18</v>
      </c>
      <c r="T64" s="72" t="s">
        <v>19</v>
      </c>
    </row>
    <row r="65" spans="1:20" x14ac:dyDescent="0.25">
      <c r="A65" s="65" t="s">
        <v>24</v>
      </c>
      <c r="B65" s="14">
        <v>43268</v>
      </c>
      <c r="C65" s="1">
        <f>B65+7</f>
        <v>43275</v>
      </c>
      <c r="D65" s="64" t="s">
        <v>11</v>
      </c>
      <c r="E65" s="56">
        <f t="shared" ref="E65" si="31">B65-60</f>
        <v>43208</v>
      </c>
      <c r="F65" s="56">
        <f t="shared" ref="F65" si="32">B65-120</f>
        <v>43148</v>
      </c>
      <c r="G65" s="56">
        <f t="shared" ref="G65" si="33">B65-90</f>
        <v>43178</v>
      </c>
      <c r="H65" s="110">
        <v>13888</v>
      </c>
      <c r="I65" s="20">
        <v>18888</v>
      </c>
      <c r="J65" s="111">
        <f>ROUND(I65*0.95,0)</f>
        <v>17944</v>
      </c>
      <c r="K65" s="111">
        <f>ROUND(I65*0.85,0)</f>
        <v>16055</v>
      </c>
      <c r="L65" s="38">
        <v>21888</v>
      </c>
      <c r="M65" s="38">
        <f>ROUND(L65*0.95,0)</f>
        <v>20794</v>
      </c>
      <c r="N65" s="112">
        <v>18605</v>
      </c>
      <c r="O65" s="39">
        <v>33888</v>
      </c>
      <c r="P65" s="113">
        <v>32194</v>
      </c>
      <c r="Q65" s="113">
        <v>28805</v>
      </c>
      <c r="R65" s="40">
        <v>43888</v>
      </c>
      <c r="S65" s="114">
        <v>41694</v>
      </c>
      <c r="T65" s="114">
        <v>37305</v>
      </c>
    </row>
    <row r="66" spans="1:20" x14ac:dyDescent="0.25">
      <c r="A66" s="65" t="s">
        <v>20</v>
      </c>
      <c r="B66" s="14">
        <v>43436</v>
      </c>
      <c r="C66" s="1">
        <f t="shared" ref="C66" si="34">B66+7</f>
        <v>43443</v>
      </c>
      <c r="D66" s="64" t="s">
        <v>11</v>
      </c>
      <c r="E66" s="56">
        <f t="shared" ref="E66" si="35">B66-60</f>
        <v>43376</v>
      </c>
      <c r="F66" s="56">
        <f t="shared" ref="F66" si="36">B66-120</f>
        <v>43316</v>
      </c>
      <c r="G66" s="56">
        <f t="shared" ref="G66" si="37">B66-90</f>
        <v>43346</v>
      </c>
      <c r="H66" s="110">
        <v>11888</v>
      </c>
      <c r="I66" s="111">
        <v>16888</v>
      </c>
      <c r="J66" s="111">
        <v>16044</v>
      </c>
      <c r="K66" s="111">
        <v>14355</v>
      </c>
      <c r="L66" s="112">
        <v>19888</v>
      </c>
      <c r="M66" s="112">
        <v>18894</v>
      </c>
      <c r="N66" s="112">
        <v>16905</v>
      </c>
      <c r="O66" s="113">
        <v>31888</v>
      </c>
      <c r="P66" s="113">
        <v>30294</v>
      </c>
      <c r="Q66" s="113">
        <v>27105</v>
      </c>
      <c r="R66" s="114">
        <v>41888</v>
      </c>
      <c r="S66" s="114">
        <v>39794</v>
      </c>
      <c r="T66" s="114">
        <v>35605</v>
      </c>
    </row>
    <row r="67" spans="1:20" x14ac:dyDescent="0.25">
      <c r="B67" s="14"/>
      <c r="C67" s="8"/>
      <c r="D67" s="8"/>
      <c r="E67" s="8"/>
      <c r="F67" s="8"/>
      <c r="G67" s="8"/>
      <c r="H67" s="106"/>
      <c r="I67" s="107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7"/>
    </row>
    <row r="68" spans="1:20" x14ac:dyDescent="0.25">
      <c r="A68" s="116" t="s">
        <v>37</v>
      </c>
      <c r="B68" s="14"/>
      <c r="C68" s="8"/>
      <c r="D68" s="8"/>
      <c r="E68" s="8"/>
      <c r="F68" s="8"/>
      <c r="G68" s="8"/>
      <c r="H68" s="26"/>
      <c r="I68" s="10"/>
      <c r="J68" s="9"/>
      <c r="K68" s="9"/>
      <c r="L68" s="9"/>
      <c r="M68" s="9"/>
      <c r="N68" s="9"/>
      <c r="O68" s="9"/>
      <c r="P68" s="9"/>
      <c r="Q68" s="9"/>
      <c r="R68" s="9"/>
      <c r="S68" s="9"/>
      <c r="T68" s="10"/>
    </row>
    <row r="69" spans="1:20" x14ac:dyDescent="0.25">
      <c r="B69" s="14"/>
      <c r="C69" s="8"/>
      <c r="D69" s="8"/>
      <c r="E69" s="8"/>
      <c r="F69" s="8"/>
      <c r="G69" s="8"/>
      <c r="H69" s="26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10"/>
    </row>
    <row r="70" spans="1:20" x14ac:dyDescent="0.25">
      <c r="B70" s="14"/>
      <c r="C70" s="8"/>
      <c r="D70" s="8"/>
      <c r="E70" s="8"/>
      <c r="F70" s="8"/>
      <c r="G70" s="8"/>
      <c r="H70" s="26"/>
      <c r="I70" s="10"/>
      <c r="J70" s="9"/>
      <c r="K70" s="9"/>
      <c r="L70" s="9"/>
      <c r="M70" s="9"/>
      <c r="N70" s="9"/>
      <c r="O70" s="9"/>
      <c r="P70" s="9"/>
      <c r="Q70" s="9"/>
      <c r="R70" s="9"/>
      <c r="S70" s="9"/>
      <c r="T70" s="10"/>
    </row>
    <row r="71" spans="1:20" x14ac:dyDescent="0.25">
      <c r="B71" s="14"/>
      <c r="C71" s="8"/>
      <c r="D71" s="8"/>
      <c r="E71" s="8"/>
      <c r="F71" s="8"/>
      <c r="G71" s="8"/>
      <c r="H71" s="26"/>
      <c r="I71" s="10"/>
      <c r="J71" s="9"/>
      <c r="K71" s="9"/>
      <c r="L71" s="9"/>
      <c r="M71" s="9"/>
      <c r="N71" s="9"/>
      <c r="O71" s="9"/>
      <c r="P71" s="9"/>
      <c r="Q71" s="9"/>
      <c r="R71" s="9"/>
      <c r="S71" s="9"/>
      <c r="T71" s="10"/>
    </row>
    <row r="72" spans="1:20" x14ac:dyDescent="0.25">
      <c r="B72" s="14"/>
      <c r="C72" s="8"/>
      <c r="D72" s="8"/>
      <c r="E72" s="8"/>
      <c r="F72" s="8"/>
      <c r="G72" s="8"/>
      <c r="H72" s="26"/>
      <c r="I72" s="10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</row>
    <row r="73" spans="1:20" x14ac:dyDescent="0.25">
      <c r="B73" s="14"/>
      <c r="C73" s="8"/>
      <c r="D73" s="8"/>
      <c r="E73" s="8"/>
      <c r="F73" s="8"/>
      <c r="G73" s="8"/>
      <c r="H73" s="26"/>
      <c r="I73" s="10"/>
      <c r="J73" s="9"/>
      <c r="K73" s="9"/>
      <c r="L73" s="9"/>
      <c r="M73" s="9"/>
      <c r="N73" s="9"/>
      <c r="O73" s="9"/>
      <c r="P73" s="9"/>
      <c r="Q73" s="9"/>
      <c r="R73" s="9"/>
      <c r="S73" s="9"/>
      <c r="T73" s="10"/>
    </row>
    <row r="74" spans="1:20" x14ac:dyDescent="0.25">
      <c r="B74" s="14"/>
      <c r="C74" s="8"/>
      <c r="D74" s="8"/>
      <c r="E74" s="8"/>
      <c r="F74" s="8"/>
      <c r="G74" s="8"/>
      <c r="H74" s="26"/>
      <c r="I74" s="10"/>
      <c r="J74" s="9"/>
      <c r="K74" s="9"/>
      <c r="L74" s="9"/>
      <c r="M74" s="9"/>
      <c r="N74" s="9"/>
      <c r="O74" s="9"/>
      <c r="P74" s="9"/>
      <c r="Q74" s="9"/>
      <c r="R74" s="9"/>
      <c r="S74" s="9"/>
      <c r="T74" s="10"/>
    </row>
    <row r="75" spans="1:20" x14ac:dyDescent="0.25">
      <c r="B75" s="14"/>
      <c r="C75" s="8"/>
      <c r="D75" s="8"/>
      <c r="E75" s="8"/>
      <c r="F75" s="8"/>
      <c r="G75" s="8"/>
      <c r="H75" s="26"/>
      <c r="I75" s="10"/>
      <c r="J75" s="9"/>
      <c r="K75" s="9"/>
      <c r="L75" s="9"/>
      <c r="M75" s="9"/>
      <c r="N75" s="9"/>
      <c r="O75" s="9"/>
      <c r="P75" s="9"/>
      <c r="Q75" s="9"/>
      <c r="R75" s="9"/>
      <c r="S75" s="9"/>
      <c r="T75" s="10"/>
    </row>
    <row r="76" spans="1:20" x14ac:dyDescent="0.25">
      <c r="B76" s="14"/>
      <c r="C76" s="8"/>
      <c r="D76" s="8"/>
      <c r="E76" s="8"/>
      <c r="F76" s="8"/>
      <c r="G76" s="8"/>
      <c r="H76" s="26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10"/>
    </row>
    <row r="77" spans="1:20" x14ac:dyDescent="0.25">
      <c r="B77" s="14"/>
      <c r="C77" s="8"/>
      <c r="D77" s="8"/>
      <c r="E77" s="8"/>
      <c r="F77" s="8"/>
      <c r="G77" s="8"/>
      <c r="H77" s="26"/>
      <c r="I77" s="10"/>
      <c r="J77" s="9"/>
      <c r="K77" s="9"/>
      <c r="L77" s="9"/>
      <c r="M77" s="9"/>
      <c r="N77" s="9"/>
      <c r="O77" s="9"/>
      <c r="P77" s="9"/>
      <c r="Q77" s="9"/>
      <c r="R77" s="9"/>
      <c r="S77" s="9"/>
      <c r="T77" s="10"/>
    </row>
    <row r="78" spans="1:20" x14ac:dyDescent="0.25">
      <c r="B78" s="14"/>
      <c r="C78" s="8"/>
      <c r="D78" s="8"/>
      <c r="E78" s="8"/>
      <c r="F78" s="8"/>
      <c r="G78" s="8"/>
      <c r="H78" s="26"/>
      <c r="I78" s="10"/>
      <c r="J78" s="9"/>
      <c r="K78" s="9"/>
      <c r="L78" s="9"/>
      <c r="M78" s="9"/>
      <c r="N78" s="9"/>
      <c r="O78" s="9"/>
      <c r="P78" s="9"/>
      <c r="Q78" s="9"/>
      <c r="R78" s="9"/>
      <c r="S78" s="9"/>
      <c r="T78" s="10"/>
    </row>
    <row r="79" spans="1:20" x14ac:dyDescent="0.25">
      <c r="B79" s="14"/>
      <c r="C79" s="8"/>
      <c r="D79" s="8"/>
      <c r="E79" s="8"/>
      <c r="F79" s="8"/>
      <c r="G79" s="8"/>
      <c r="H79" s="26"/>
      <c r="I79" s="10"/>
      <c r="J79" s="9"/>
      <c r="K79" s="9"/>
      <c r="L79" s="9"/>
      <c r="M79" s="9"/>
      <c r="N79" s="9"/>
      <c r="O79" s="9"/>
      <c r="P79" s="9"/>
      <c r="Q79" s="9"/>
      <c r="R79" s="9"/>
      <c r="S79" s="9"/>
      <c r="T79" s="10"/>
    </row>
    <row r="80" spans="1:20" x14ac:dyDescent="0.25">
      <c r="B80" s="14"/>
      <c r="C80" s="8"/>
      <c r="D80" s="8"/>
      <c r="E80" s="8"/>
      <c r="F80" s="8"/>
      <c r="G80" s="8"/>
      <c r="H80" s="26"/>
      <c r="I80" s="10"/>
      <c r="J80" s="9"/>
      <c r="K80" s="9"/>
      <c r="L80" s="9"/>
      <c r="M80" s="9"/>
      <c r="N80" s="9"/>
      <c r="O80" s="9"/>
      <c r="P80" s="9"/>
      <c r="Q80" s="9"/>
      <c r="R80" s="9"/>
      <c r="S80" s="9"/>
      <c r="T80" s="10"/>
    </row>
    <row r="81" spans="2:20" x14ac:dyDescent="0.25">
      <c r="B81" s="14"/>
      <c r="C81" s="8"/>
      <c r="D81" s="8"/>
      <c r="E81" s="8"/>
      <c r="F81" s="8"/>
      <c r="G81" s="8"/>
      <c r="H81" s="26"/>
      <c r="I81" s="10"/>
      <c r="J81" s="9"/>
      <c r="K81" s="9"/>
      <c r="L81" s="9"/>
      <c r="M81" s="9"/>
      <c r="N81" s="9"/>
      <c r="O81" s="9"/>
      <c r="P81" s="9"/>
      <c r="Q81" s="9"/>
      <c r="R81" s="9"/>
      <c r="S81" s="9"/>
      <c r="T81" s="10"/>
    </row>
    <row r="82" spans="2:20" x14ac:dyDescent="0.25">
      <c r="B82" s="14"/>
      <c r="C82" s="8"/>
      <c r="D82" s="8"/>
      <c r="E82" s="8"/>
      <c r="F82" s="8"/>
      <c r="G82" s="8"/>
      <c r="H82" s="26"/>
      <c r="I82" s="10"/>
      <c r="J82" s="9"/>
      <c r="K82" s="9"/>
      <c r="L82" s="9"/>
      <c r="M82" s="9"/>
      <c r="N82" s="9"/>
      <c r="O82" s="9"/>
      <c r="P82" s="9"/>
      <c r="Q82" s="9"/>
      <c r="R82" s="9"/>
      <c r="S82" s="9"/>
      <c r="T82" s="10"/>
    </row>
    <row r="83" spans="2:20" x14ac:dyDescent="0.25">
      <c r="B83" s="14"/>
      <c r="C83" s="8"/>
      <c r="D83" s="8"/>
      <c r="E83" s="8"/>
      <c r="F83" s="8"/>
      <c r="G83" s="8"/>
      <c r="H83" s="26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10"/>
    </row>
    <row r="84" spans="2:20" x14ac:dyDescent="0.25">
      <c r="B84" s="14"/>
      <c r="C84" s="8"/>
      <c r="D84" s="8"/>
      <c r="E84" s="8"/>
      <c r="F84" s="8"/>
      <c r="G84" s="8"/>
      <c r="H84" s="26"/>
      <c r="I84" s="10"/>
      <c r="J84" s="9"/>
      <c r="K84" s="9"/>
      <c r="L84" s="9"/>
      <c r="M84" s="9"/>
      <c r="N84" s="9"/>
      <c r="O84" s="9"/>
      <c r="P84" s="9"/>
      <c r="Q84" s="9"/>
      <c r="R84" s="9"/>
      <c r="S84" s="9"/>
      <c r="T84" s="10"/>
    </row>
    <row r="85" spans="2:20" x14ac:dyDescent="0.25">
      <c r="B85" s="14"/>
      <c r="C85" s="8"/>
      <c r="D85" s="8"/>
      <c r="E85" s="8"/>
      <c r="F85" s="8"/>
      <c r="G85" s="8"/>
      <c r="H85" s="26"/>
      <c r="I85" s="10"/>
      <c r="J85" s="9"/>
      <c r="K85" s="9"/>
      <c r="L85" s="9"/>
      <c r="M85" s="9"/>
      <c r="N85" s="9"/>
      <c r="O85" s="9"/>
      <c r="P85" s="9"/>
      <c r="Q85" s="9"/>
      <c r="R85" s="9"/>
      <c r="S85" s="9"/>
      <c r="T85" s="10"/>
    </row>
    <row r="86" spans="2:20" x14ac:dyDescent="0.25">
      <c r="B86" s="14"/>
      <c r="C86" s="8"/>
      <c r="D86" s="8"/>
      <c r="E86" s="8"/>
      <c r="F86" s="8"/>
      <c r="G86" s="8"/>
      <c r="H86" s="26"/>
      <c r="I86" s="10"/>
      <c r="J86" s="9"/>
      <c r="K86" s="9"/>
      <c r="L86" s="9"/>
      <c r="M86" s="9"/>
      <c r="N86" s="9"/>
      <c r="O86" s="9"/>
      <c r="P86" s="9"/>
      <c r="Q86" s="9"/>
      <c r="R86" s="9"/>
      <c r="S86" s="9"/>
      <c r="T86" s="10"/>
    </row>
    <row r="87" spans="2:20" x14ac:dyDescent="0.25">
      <c r="B87" s="14"/>
      <c r="C87" s="8"/>
      <c r="D87" s="8"/>
      <c r="E87" s="8"/>
      <c r="F87" s="8"/>
      <c r="G87" s="8"/>
      <c r="H87" s="26"/>
      <c r="I87" s="10"/>
      <c r="J87" s="9"/>
      <c r="K87" s="9"/>
      <c r="L87" s="9"/>
      <c r="M87" s="9"/>
      <c r="N87" s="9"/>
      <c r="O87" s="9"/>
      <c r="P87" s="9"/>
      <c r="Q87" s="9"/>
      <c r="R87" s="9"/>
      <c r="S87" s="9"/>
      <c r="T87" s="10"/>
    </row>
    <row r="88" spans="2:20" x14ac:dyDescent="0.25">
      <c r="B88" s="14"/>
      <c r="C88" s="8"/>
      <c r="D88" s="8"/>
      <c r="E88" s="8"/>
      <c r="F88" s="8"/>
      <c r="G88" s="8"/>
      <c r="H88" s="26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10"/>
    </row>
    <row r="89" spans="2:20" x14ac:dyDescent="0.25">
      <c r="B89" s="14"/>
      <c r="C89" s="8"/>
      <c r="D89" s="8"/>
      <c r="E89" s="8"/>
      <c r="F89" s="8"/>
      <c r="G89" s="8"/>
      <c r="H89" s="26"/>
      <c r="I89" s="10"/>
      <c r="J89" s="9"/>
      <c r="K89" s="9"/>
      <c r="L89" s="9"/>
      <c r="M89" s="9"/>
      <c r="N89" s="9"/>
      <c r="O89" s="9"/>
      <c r="P89" s="9"/>
      <c r="Q89" s="9"/>
      <c r="R89" s="9"/>
      <c r="S89" s="9"/>
      <c r="T89" s="10"/>
    </row>
    <row r="90" spans="2:20" x14ac:dyDescent="0.25">
      <c r="B90" s="14"/>
      <c r="C90" s="8"/>
      <c r="D90" s="8"/>
      <c r="E90" s="8"/>
      <c r="F90" s="8"/>
      <c r="G90" s="8"/>
      <c r="H90" s="26"/>
      <c r="I90" s="10"/>
      <c r="J90" s="9"/>
      <c r="K90" s="9"/>
      <c r="L90" s="9"/>
      <c r="M90" s="9"/>
      <c r="N90" s="9"/>
      <c r="O90" s="9"/>
      <c r="P90" s="9"/>
      <c r="Q90" s="9"/>
      <c r="R90" s="9"/>
      <c r="S90" s="9"/>
      <c r="T90" s="10"/>
    </row>
    <row r="91" spans="2:20" x14ac:dyDescent="0.25">
      <c r="B91" s="14"/>
      <c r="C91" s="8"/>
      <c r="D91" s="8"/>
      <c r="E91" s="8"/>
      <c r="F91" s="8"/>
      <c r="G91" s="8"/>
      <c r="H91" s="26"/>
      <c r="I91" s="10"/>
      <c r="J91" s="9"/>
      <c r="K91" s="9"/>
      <c r="L91" s="9"/>
      <c r="M91" s="9"/>
      <c r="N91" s="9"/>
      <c r="O91" s="9"/>
      <c r="P91" s="9"/>
      <c r="Q91" s="9"/>
      <c r="R91" s="9"/>
      <c r="S91" s="9"/>
      <c r="T91" s="10"/>
    </row>
    <row r="92" spans="2:20" x14ac:dyDescent="0.25">
      <c r="B92" s="14"/>
      <c r="C92" s="8"/>
      <c r="D92" s="8"/>
      <c r="E92" s="8"/>
      <c r="F92" s="8"/>
      <c r="G92" s="8"/>
      <c r="H92" s="26"/>
      <c r="I92" s="10"/>
      <c r="J92" s="9"/>
      <c r="K92" s="9"/>
      <c r="L92" s="9"/>
      <c r="M92" s="9"/>
      <c r="N92" s="9"/>
      <c r="O92" s="9"/>
      <c r="P92" s="9"/>
      <c r="Q92" s="9"/>
      <c r="R92" s="9"/>
      <c r="S92" s="9"/>
      <c r="T92" s="10"/>
    </row>
    <row r="93" spans="2:20" x14ac:dyDescent="0.25">
      <c r="B93" s="14"/>
      <c r="C93" s="8"/>
      <c r="D93" s="8"/>
      <c r="E93" s="8"/>
      <c r="F93" s="8"/>
      <c r="G93" s="8"/>
      <c r="H93" s="26"/>
      <c r="I93" s="10"/>
      <c r="J93" s="9"/>
      <c r="K93" s="9"/>
      <c r="L93" s="9"/>
      <c r="M93" s="9"/>
      <c r="N93" s="9"/>
      <c r="O93" s="9"/>
      <c r="P93" s="9"/>
      <c r="Q93" s="9"/>
      <c r="R93" s="9"/>
      <c r="S93" s="9"/>
      <c r="T93" s="10"/>
    </row>
    <row r="94" spans="2:20" x14ac:dyDescent="0.25">
      <c r="B94" s="14"/>
      <c r="C94" s="8"/>
      <c r="D94" s="8"/>
      <c r="E94" s="8"/>
      <c r="F94" s="8"/>
      <c r="G94" s="8"/>
      <c r="H94" s="26"/>
      <c r="I94" s="10"/>
      <c r="J94" s="9"/>
      <c r="K94" s="9"/>
      <c r="L94" s="9"/>
      <c r="M94" s="9"/>
      <c r="N94" s="9"/>
      <c r="O94" s="9"/>
      <c r="P94" s="9"/>
      <c r="Q94" s="9"/>
      <c r="R94" s="9"/>
      <c r="S94" s="9"/>
      <c r="T94" s="10"/>
    </row>
    <row r="95" spans="2:20" x14ac:dyDescent="0.25">
      <c r="B95" s="14"/>
      <c r="C95" s="8"/>
      <c r="D95" s="8"/>
      <c r="E95" s="8"/>
      <c r="F95" s="8"/>
      <c r="G95" s="8"/>
      <c r="H95" s="26"/>
      <c r="I95" s="10"/>
      <c r="J95" s="9"/>
      <c r="K95" s="9"/>
      <c r="L95" s="9"/>
      <c r="M95" s="9"/>
      <c r="N95" s="9"/>
      <c r="O95" s="9"/>
      <c r="P95" s="9"/>
      <c r="Q95" s="9"/>
      <c r="R95" s="9"/>
      <c r="S95" s="9"/>
      <c r="T95" s="10"/>
    </row>
    <row r="96" spans="2:20" x14ac:dyDescent="0.25">
      <c r="B96" s="14"/>
      <c r="C96" s="8"/>
      <c r="D96" s="8"/>
      <c r="E96" s="8"/>
      <c r="F96" s="8"/>
      <c r="G96" s="8"/>
      <c r="H96" s="26"/>
      <c r="I96" s="10"/>
      <c r="J96" s="9"/>
      <c r="K96" s="9"/>
      <c r="L96" s="9"/>
      <c r="M96" s="9"/>
      <c r="N96" s="9"/>
      <c r="O96" s="9"/>
      <c r="P96" s="9"/>
      <c r="Q96" s="9"/>
      <c r="R96" s="9"/>
      <c r="S96" s="9"/>
      <c r="T96" s="10"/>
    </row>
    <row r="97" spans="2:20" x14ac:dyDescent="0.25">
      <c r="B97" s="14"/>
      <c r="C97" s="8"/>
      <c r="D97" s="8"/>
      <c r="E97" s="8"/>
      <c r="F97" s="8"/>
      <c r="G97" s="8"/>
      <c r="H97" s="26"/>
      <c r="I97" s="10"/>
      <c r="J97" s="9"/>
      <c r="K97" s="9"/>
      <c r="L97" s="9"/>
      <c r="M97" s="9"/>
      <c r="N97" s="9"/>
      <c r="O97" s="9"/>
      <c r="P97" s="9"/>
      <c r="Q97" s="9"/>
      <c r="R97" s="9"/>
      <c r="S97" s="9"/>
      <c r="T97" s="10"/>
    </row>
    <row r="98" spans="2:20" x14ac:dyDescent="0.25">
      <c r="B98" s="14"/>
      <c r="C98" s="8"/>
      <c r="D98" s="8"/>
      <c r="E98" s="8"/>
      <c r="F98" s="8"/>
      <c r="G98" s="8"/>
      <c r="H98" s="26"/>
      <c r="I98" s="10"/>
      <c r="J98" s="9"/>
      <c r="K98" s="9"/>
      <c r="L98" s="9"/>
      <c r="M98" s="9"/>
      <c r="N98" s="9"/>
      <c r="O98" s="9"/>
      <c r="P98" s="9"/>
      <c r="Q98" s="9"/>
      <c r="R98" s="9"/>
      <c r="S98" s="9"/>
      <c r="T98" s="10"/>
    </row>
    <row r="99" spans="2:20" x14ac:dyDescent="0.25">
      <c r="B99" s="14"/>
      <c r="C99" s="8"/>
      <c r="D99" s="8"/>
      <c r="E99" s="8"/>
      <c r="F99" s="8"/>
      <c r="G99" s="8"/>
      <c r="H99" s="26"/>
      <c r="I99" s="10"/>
      <c r="J99" s="9"/>
      <c r="K99" s="9"/>
      <c r="L99" s="9"/>
      <c r="M99" s="9"/>
      <c r="N99" s="9"/>
      <c r="O99" s="9"/>
      <c r="P99" s="9"/>
      <c r="Q99" s="9"/>
      <c r="R99" s="9"/>
      <c r="S99" s="9"/>
      <c r="T99" s="10"/>
    </row>
    <row r="100" spans="2:20" x14ac:dyDescent="0.25">
      <c r="B100" s="14"/>
      <c r="C100" s="8"/>
      <c r="D100" s="8"/>
      <c r="E100" s="8"/>
      <c r="F100" s="8"/>
      <c r="G100" s="8"/>
      <c r="H100" s="26"/>
      <c r="I100" s="10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0"/>
    </row>
    <row r="101" spans="2:20" x14ac:dyDescent="0.25">
      <c r="B101" s="14"/>
      <c r="C101" s="8"/>
      <c r="D101" s="8"/>
      <c r="E101" s="8"/>
      <c r="F101" s="8"/>
      <c r="G101" s="8"/>
      <c r="H101" s="26"/>
      <c r="I101" s="10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0"/>
    </row>
    <row r="102" spans="2:20" x14ac:dyDescent="0.25">
      <c r="B102" s="14"/>
      <c r="C102" s="8"/>
      <c r="D102" s="8"/>
      <c r="E102" s="8"/>
      <c r="F102" s="8"/>
      <c r="G102" s="8"/>
      <c r="H102" s="26"/>
      <c r="I102" s="10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0"/>
    </row>
    <row r="103" spans="2:20" x14ac:dyDescent="0.25">
      <c r="B103" s="14"/>
      <c r="C103" s="8"/>
      <c r="D103" s="8"/>
      <c r="E103" s="8"/>
      <c r="F103" s="8"/>
      <c r="G103" s="8"/>
      <c r="H103" s="26"/>
      <c r="I103" s="1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0"/>
    </row>
    <row r="104" spans="2:20" x14ac:dyDescent="0.25">
      <c r="B104" s="14"/>
      <c r="C104" s="8"/>
      <c r="D104" s="8"/>
      <c r="E104" s="8"/>
      <c r="F104" s="8"/>
      <c r="G104" s="8"/>
      <c r="H104" s="26"/>
      <c r="I104" s="1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0"/>
    </row>
    <row r="105" spans="2:20" x14ac:dyDescent="0.25">
      <c r="B105" s="14"/>
      <c r="C105" s="8"/>
      <c r="D105" s="8"/>
      <c r="E105" s="8"/>
      <c r="F105" s="8"/>
      <c r="G105" s="8"/>
      <c r="H105" s="26"/>
      <c r="I105" s="10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0"/>
    </row>
    <row r="106" spans="2:20" x14ac:dyDescent="0.25">
      <c r="B106" s="14"/>
      <c r="C106" s="8"/>
      <c r="D106" s="8"/>
      <c r="E106" s="8"/>
      <c r="F106" s="8"/>
      <c r="G106" s="8"/>
      <c r="H106" s="26"/>
      <c r="I106" s="10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0"/>
    </row>
    <row r="107" spans="2:20" x14ac:dyDescent="0.25">
      <c r="B107" s="14"/>
      <c r="C107" s="8"/>
      <c r="D107" s="8"/>
      <c r="E107" s="8"/>
      <c r="F107" s="8"/>
      <c r="G107" s="8"/>
      <c r="H107" s="26"/>
      <c r="I107" s="10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0"/>
    </row>
    <row r="108" spans="2:20" x14ac:dyDescent="0.25">
      <c r="B108" s="14"/>
      <c r="C108" s="8"/>
      <c r="D108" s="8"/>
      <c r="E108" s="8"/>
      <c r="F108" s="8"/>
      <c r="G108" s="8"/>
      <c r="H108" s="26"/>
      <c r="I108" s="10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0"/>
    </row>
    <row r="109" spans="2:20" x14ac:dyDescent="0.25">
      <c r="B109" s="14"/>
      <c r="C109" s="8"/>
      <c r="D109" s="8"/>
      <c r="E109" s="8"/>
      <c r="F109" s="8"/>
      <c r="G109" s="8"/>
      <c r="H109" s="26"/>
      <c r="I109" s="10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0"/>
    </row>
    <row r="110" spans="2:20" x14ac:dyDescent="0.25">
      <c r="B110" s="14"/>
      <c r="C110" s="8"/>
      <c r="D110" s="8"/>
      <c r="E110" s="8"/>
      <c r="F110" s="8"/>
      <c r="G110" s="8"/>
      <c r="H110" s="26"/>
      <c r="I110" s="10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0"/>
    </row>
    <row r="111" spans="2:20" x14ac:dyDescent="0.25">
      <c r="B111" s="14"/>
      <c r="C111" s="8"/>
      <c r="D111" s="8"/>
      <c r="E111" s="8"/>
      <c r="F111" s="8"/>
      <c r="G111" s="8"/>
      <c r="H111" s="26"/>
      <c r="I111" s="1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0"/>
    </row>
    <row r="112" spans="2:20" x14ac:dyDescent="0.25">
      <c r="B112" s="14"/>
      <c r="C112" s="8"/>
      <c r="D112" s="8"/>
      <c r="E112" s="8"/>
      <c r="F112" s="8"/>
      <c r="G112" s="8"/>
      <c r="H112" s="26"/>
      <c r="I112" s="1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0"/>
    </row>
    <row r="113" spans="2:20" x14ac:dyDescent="0.25">
      <c r="B113" s="14"/>
      <c r="C113" s="8"/>
      <c r="D113" s="8"/>
      <c r="E113" s="8"/>
      <c r="F113" s="8"/>
      <c r="G113" s="8"/>
      <c r="H113" s="26"/>
      <c r="I113" s="10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0"/>
    </row>
    <row r="114" spans="2:20" x14ac:dyDescent="0.25">
      <c r="B114" s="14"/>
      <c r="C114" s="8"/>
      <c r="D114" s="8"/>
      <c r="E114" s="8"/>
      <c r="F114" s="8"/>
      <c r="G114" s="8"/>
      <c r="H114" s="26"/>
      <c r="I114" s="10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0"/>
    </row>
    <row r="115" spans="2:20" x14ac:dyDescent="0.25">
      <c r="B115" s="14"/>
      <c r="C115" s="8"/>
      <c r="D115" s="8"/>
      <c r="E115" s="8"/>
      <c r="F115" s="8"/>
      <c r="G115" s="8"/>
      <c r="H115" s="26"/>
      <c r="I115" s="10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0"/>
    </row>
    <row r="116" spans="2:20" x14ac:dyDescent="0.25">
      <c r="B116" s="14"/>
      <c r="C116" s="8"/>
      <c r="D116" s="8"/>
      <c r="E116" s="8"/>
      <c r="F116" s="8"/>
      <c r="G116" s="8"/>
      <c r="H116" s="26"/>
      <c r="I116" s="10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0"/>
    </row>
    <row r="117" spans="2:20" x14ac:dyDescent="0.25">
      <c r="B117" s="14"/>
      <c r="C117" s="8"/>
      <c r="D117" s="8"/>
      <c r="E117" s="8"/>
      <c r="F117" s="8"/>
      <c r="G117" s="8"/>
      <c r="H117" s="26"/>
      <c r="I117" s="10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0"/>
    </row>
    <row r="118" spans="2:20" x14ac:dyDescent="0.25">
      <c r="B118" s="14"/>
      <c r="C118" s="8"/>
      <c r="D118" s="8"/>
      <c r="E118" s="8"/>
      <c r="F118" s="8"/>
      <c r="G118" s="8"/>
      <c r="H118" s="26"/>
      <c r="I118" s="10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0"/>
    </row>
    <row r="119" spans="2:20" x14ac:dyDescent="0.25">
      <c r="B119" s="14"/>
      <c r="C119" s="8"/>
      <c r="D119" s="8"/>
      <c r="E119" s="8"/>
      <c r="F119" s="8"/>
      <c r="G119" s="8"/>
      <c r="H119" s="26"/>
      <c r="I119" s="10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0"/>
    </row>
    <row r="120" spans="2:20" x14ac:dyDescent="0.25">
      <c r="B120" s="14"/>
      <c r="C120" s="8"/>
      <c r="D120" s="8"/>
      <c r="E120" s="8"/>
      <c r="F120" s="8"/>
      <c r="G120" s="8"/>
      <c r="H120" s="26"/>
      <c r="I120" s="1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0"/>
    </row>
    <row r="121" spans="2:20" x14ac:dyDescent="0.25">
      <c r="B121" s="14"/>
      <c r="C121" s="8"/>
      <c r="D121" s="8"/>
      <c r="E121" s="8"/>
      <c r="F121" s="8"/>
      <c r="G121" s="8"/>
      <c r="H121" s="26"/>
      <c r="I121" s="10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0"/>
    </row>
    <row r="122" spans="2:20" x14ac:dyDescent="0.25">
      <c r="B122" s="14"/>
      <c r="C122" s="8"/>
      <c r="D122" s="8"/>
      <c r="E122" s="8"/>
      <c r="F122" s="8"/>
      <c r="G122" s="8"/>
      <c r="H122" s="26"/>
      <c r="I122" s="10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0"/>
    </row>
    <row r="123" spans="2:20" x14ac:dyDescent="0.25">
      <c r="B123" s="14"/>
      <c r="C123" s="8"/>
      <c r="D123" s="8"/>
      <c r="E123" s="8"/>
      <c r="F123" s="8"/>
      <c r="G123" s="8"/>
      <c r="H123" s="26"/>
      <c r="I123" s="10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0"/>
    </row>
    <row r="124" spans="2:20" x14ac:dyDescent="0.25">
      <c r="B124" s="14"/>
      <c r="C124" s="8"/>
      <c r="D124" s="8"/>
      <c r="E124" s="8"/>
      <c r="F124" s="8"/>
      <c r="G124" s="8"/>
      <c r="H124" s="26"/>
      <c r="I124" s="10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0"/>
    </row>
    <row r="125" spans="2:20" x14ac:dyDescent="0.25">
      <c r="B125" s="14"/>
      <c r="C125" s="8"/>
      <c r="D125" s="8"/>
      <c r="E125" s="8"/>
      <c r="F125" s="8"/>
      <c r="G125" s="8"/>
      <c r="H125" s="26"/>
      <c r="I125" s="10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0"/>
    </row>
    <row r="126" spans="2:20" x14ac:dyDescent="0.25">
      <c r="B126" s="14"/>
      <c r="C126" s="8"/>
      <c r="D126" s="8"/>
      <c r="E126" s="8"/>
      <c r="F126" s="8"/>
      <c r="G126" s="8"/>
      <c r="H126" s="26"/>
      <c r="I126" s="10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0"/>
    </row>
    <row r="127" spans="2:20" x14ac:dyDescent="0.25">
      <c r="B127" s="14"/>
      <c r="C127" s="8"/>
      <c r="D127" s="8"/>
      <c r="E127" s="8"/>
      <c r="F127" s="8"/>
      <c r="G127" s="8"/>
      <c r="H127" s="26"/>
      <c r="I127" s="10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0"/>
    </row>
    <row r="128" spans="2:20" x14ac:dyDescent="0.25">
      <c r="B128" s="14"/>
      <c r="C128" s="8"/>
      <c r="D128" s="8"/>
      <c r="E128" s="8"/>
      <c r="F128" s="8"/>
      <c r="G128" s="8"/>
      <c r="H128" s="26"/>
      <c r="I128" s="1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0"/>
    </row>
    <row r="129" spans="2:20" x14ac:dyDescent="0.25">
      <c r="B129" s="14"/>
      <c r="C129" s="8"/>
      <c r="D129" s="8"/>
      <c r="E129" s="8"/>
      <c r="F129" s="8"/>
      <c r="G129" s="8"/>
      <c r="H129" s="26"/>
      <c r="I129" s="10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0"/>
    </row>
    <row r="130" spans="2:20" x14ac:dyDescent="0.25">
      <c r="B130" s="14"/>
      <c r="C130" s="8"/>
      <c r="D130" s="8"/>
      <c r="E130" s="8"/>
      <c r="F130" s="8"/>
      <c r="G130" s="8"/>
      <c r="H130" s="26"/>
      <c r="I130" s="10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0"/>
    </row>
    <row r="131" spans="2:20" x14ac:dyDescent="0.25">
      <c r="B131" s="14"/>
      <c r="C131" s="8"/>
      <c r="D131" s="8"/>
      <c r="E131" s="8"/>
      <c r="F131" s="8"/>
      <c r="G131" s="8"/>
      <c r="H131" s="26"/>
      <c r="I131" s="10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0"/>
    </row>
    <row r="132" spans="2:20" x14ac:dyDescent="0.25">
      <c r="B132" s="14"/>
      <c r="C132" s="8"/>
      <c r="D132" s="8"/>
      <c r="E132" s="8"/>
      <c r="F132" s="8"/>
      <c r="G132" s="8"/>
      <c r="H132" s="26"/>
      <c r="I132" s="10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0"/>
    </row>
    <row r="133" spans="2:20" x14ac:dyDescent="0.25">
      <c r="B133" s="14"/>
      <c r="C133" s="8"/>
      <c r="D133" s="8"/>
      <c r="E133" s="8"/>
      <c r="F133" s="8"/>
      <c r="G133" s="8"/>
      <c r="H133" s="26"/>
      <c r="I133" s="10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0"/>
    </row>
    <row r="134" spans="2:20" x14ac:dyDescent="0.25">
      <c r="B134" s="14"/>
      <c r="C134" s="8"/>
      <c r="D134" s="8"/>
      <c r="E134" s="8"/>
      <c r="F134" s="8"/>
      <c r="G134" s="8"/>
      <c r="H134" s="26"/>
      <c r="I134" s="10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0"/>
    </row>
    <row r="135" spans="2:20" x14ac:dyDescent="0.25">
      <c r="B135" s="14"/>
      <c r="C135" s="8"/>
      <c r="D135" s="8"/>
      <c r="E135" s="8"/>
      <c r="F135" s="8"/>
      <c r="G135" s="8"/>
      <c r="H135" s="26"/>
      <c r="I135" s="10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0"/>
    </row>
    <row r="136" spans="2:20" x14ac:dyDescent="0.25">
      <c r="B136" s="14"/>
      <c r="C136" s="8"/>
      <c r="D136" s="8"/>
      <c r="E136" s="8"/>
      <c r="F136" s="8"/>
      <c r="G136" s="8"/>
      <c r="H136" s="26"/>
      <c r="I136" s="1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0"/>
    </row>
    <row r="137" spans="2:20" x14ac:dyDescent="0.25">
      <c r="B137" s="14"/>
      <c r="C137" s="8"/>
      <c r="D137" s="8"/>
      <c r="E137" s="8"/>
      <c r="F137" s="8"/>
      <c r="G137" s="8"/>
      <c r="H137" s="26"/>
      <c r="I137" s="10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0"/>
    </row>
    <row r="138" spans="2:20" x14ac:dyDescent="0.25">
      <c r="B138" s="14"/>
      <c r="C138" s="8"/>
      <c r="D138" s="8"/>
      <c r="E138" s="8"/>
      <c r="F138" s="8"/>
      <c r="G138" s="8"/>
      <c r="H138" s="26"/>
      <c r="I138" s="10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0"/>
    </row>
    <row r="139" spans="2:20" x14ac:dyDescent="0.25">
      <c r="B139" s="14"/>
      <c r="C139" s="8"/>
      <c r="D139" s="8"/>
      <c r="E139" s="8"/>
      <c r="F139" s="8"/>
      <c r="G139" s="8"/>
      <c r="H139" s="26"/>
      <c r="I139" s="10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0"/>
    </row>
    <row r="140" spans="2:20" x14ac:dyDescent="0.25">
      <c r="B140" s="14"/>
      <c r="C140" s="8"/>
      <c r="D140" s="8"/>
      <c r="E140" s="8"/>
      <c r="F140" s="8"/>
      <c r="G140" s="8"/>
      <c r="H140" s="26"/>
      <c r="I140" s="10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0"/>
    </row>
    <row r="141" spans="2:20" x14ac:dyDescent="0.25">
      <c r="B141" s="14"/>
      <c r="C141" s="8"/>
      <c r="D141" s="8"/>
      <c r="E141" s="8"/>
      <c r="F141" s="8"/>
      <c r="G141" s="8"/>
      <c r="H141" s="26"/>
      <c r="I141" s="10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0"/>
    </row>
    <row r="142" spans="2:20" x14ac:dyDescent="0.25">
      <c r="B142" s="14"/>
      <c r="C142" s="8"/>
      <c r="D142" s="8"/>
      <c r="E142" s="8"/>
      <c r="F142" s="8"/>
      <c r="G142" s="8"/>
      <c r="H142" s="26"/>
      <c r="I142" s="10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0"/>
    </row>
    <row r="143" spans="2:20" x14ac:dyDescent="0.25">
      <c r="B143" s="14"/>
      <c r="C143" s="8"/>
      <c r="D143" s="8"/>
      <c r="E143" s="8"/>
      <c r="F143" s="8"/>
      <c r="G143" s="8"/>
      <c r="H143" s="26"/>
      <c r="I143" s="10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0"/>
    </row>
    <row r="144" spans="2:20" x14ac:dyDescent="0.25">
      <c r="B144" s="14"/>
      <c r="C144" s="8"/>
      <c r="D144" s="8"/>
      <c r="E144" s="8"/>
      <c r="F144" s="8"/>
      <c r="G144" s="8"/>
      <c r="H144" s="26"/>
      <c r="I144" s="1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0"/>
    </row>
    <row r="145" spans="2:20" x14ac:dyDescent="0.25">
      <c r="B145" s="14"/>
      <c r="C145" s="8"/>
      <c r="D145" s="8"/>
      <c r="E145" s="8"/>
      <c r="F145" s="8"/>
      <c r="G145" s="8"/>
      <c r="H145" s="26"/>
      <c r="I145" s="10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0"/>
    </row>
    <row r="146" spans="2:20" x14ac:dyDescent="0.25">
      <c r="B146" s="14"/>
      <c r="C146" s="8"/>
      <c r="D146" s="8"/>
      <c r="E146" s="8"/>
      <c r="F146" s="8"/>
      <c r="G146" s="8"/>
      <c r="H146" s="26"/>
      <c r="I146" s="10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0"/>
    </row>
    <row r="147" spans="2:20" x14ac:dyDescent="0.25">
      <c r="B147" s="14"/>
      <c r="C147" s="8"/>
      <c r="D147" s="8"/>
      <c r="E147" s="8"/>
      <c r="F147" s="8"/>
      <c r="G147" s="8"/>
      <c r="H147" s="26"/>
      <c r="I147" s="10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0"/>
    </row>
    <row r="148" spans="2:20" x14ac:dyDescent="0.25">
      <c r="B148" s="14"/>
      <c r="C148" s="8"/>
      <c r="D148" s="8"/>
      <c r="E148" s="8"/>
      <c r="F148" s="8"/>
      <c r="G148" s="8"/>
      <c r="H148" s="26"/>
      <c r="I148" s="10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0"/>
    </row>
    <row r="149" spans="2:20" x14ac:dyDescent="0.25">
      <c r="B149" s="14"/>
      <c r="C149" s="8"/>
      <c r="D149" s="8"/>
      <c r="E149" s="8"/>
      <c r="F149" s="8"/>
      <c r="G149" s="8"/>
      <c r="H149" s="26"/>
      <c r="I149" s="10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0"/>
    </row>
    <row r="150" spans="2:20" x14ac:dyDescent="0.25">
      <c r="B150" s="14"/>
      <c r="C150" s="8"/>
      <c r="D150" s="8"/>
      <c r="E150" s="8"/>
      <c r="F150" s="8"/>
      <c r="G150" s="8"/>
      <c r="H150" s="26"/>
      <c r="I150" s="10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0"/>
    </row>
    <row r="151" spans="2:20" x14ac:dyDescent="0.25">
      <c r="B151" s="14"/>
      <c r="C151" s="8"/>
      <c r="D151" s="8"/>
      <c r="E151" s="8"/>
      <c r="F151" s="8"/>
      <c r="G151" s="8"/>
      <c r="H151" s="26"/>
      <c r="I151" s="1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0"/>
    </row>
    <row r="152" spans="2:20" x14ac:dyDescent="0.25">
      <c r="B152" s="14"/>
      <c r="C152" s="8"/>
      <c r="D152" s="8"/>
      <c r="E152" s="8"/>
      <c r="F152" s="8"/>
      <c r="G152" s="8"/>
      <c r="H152" s="26"/>
      <c r="I152" s="1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0"/>
    </row>
    <row r="153" spans="2:20" x14ac:dyDescent="0.25">
      <c r="B153" s="14"/>
      <c r="C153" s="8"/>
      <c r="D153" s="8"/>
      <c r="E153" s="8"/>
      <c r="F153" s="8"/>
      <c r="G153" s="8"/>
      <c r="H153" s="26"/>
      <c r="I153" s="10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0"/>
    </row>
    <row r="154" spans="2:20" x14ac:dyDescent="0.25">
      <c r="B154" s="14"/>
      <c r="C154" s="8"/>
      <c r="D154" s="8"/>
      <c r="E154" s="8"/>
      <c r="F154" s="8"/>
      <c r="G154" s="8"/>
      <c r="H154" s="26"/>
      <c r="I154" s="10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0"/>
    </row>
    <row r="155" spans="2:20" x14ac:dyDescent="0.25">
      <c r="B155" s="14"/>
      <c r="C155" s="8"/>
      <c r="D155" s="8"/>
      <c r="E155" s="8"/>
      <c r="F155" s="8"/>
      <c r="G155" s="8"/>
      <c r="H155" s="26"/>
      <c r="I155" s="10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0"/>
    </row>
    <row r="156" spans="2:20" x14ac:dyDescent="0.25">
      <c r="B156" s="14"/>
      <c r="C156" s="8"/>
      <c r="D156" s="8"/>
      <c r="E156" s="8"/>
      <c r="F156" s="8"/>
      <c r="G156" s="8"/>
      <c r="H156" s="26"/>
      <c r="I156" s="10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0"/>
    </row>
    <row r="157" spans="2:20" x14ac:dyDescent="0.25">
      <c r="B157" s="14"/>
      <c r="C157" s="8"/>
      <c r="D157" s="8"/>
      <c r="E157" s="8"/>
      <c r="F157" s="8"/>
      <c r="G157" s="8"/>
      <c r="H157" s="26"/>
      <c r="I157" s="10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0"/>
    </row>
    <row r="158" spans="2:20" x14ac:dyDescent="0.25">
      <c r="B158" s="14"/>
      <c r="C158" s="8"/>
      <c r="D158" s="8"/>
      <c r="E158" s="8"/>
      <c r="F158" s="8"/>
      <c r="G158" s="8"/>
      <c r="H158" s="26"/>
      <c r="I158" s="10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0"/>
    </row>
    <row r="159" spans="2:20" x14ac:dyDescent="0.25">
      <c r="B159" s="14"/>
      <c r="C159" s="8"/>
      <c r="D159" s="8"/>
      <c r="E159" s="8"/>
      <c r="F159" s="8"/>
      <c r="G159" s="8"/>
      <c r="H159" s="26"/>
      <c r="I159" s="10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0"/>
    </row>
    <row r="160" spans="2:20" x14ac:dyDescent="0.25">
      <c r="B160" s="14"/>
      <c r="C160" s="8"/>
      <c r="D160" s="8"/>
      <c r="E160" s="8"/>
      <c r="F160" s="8"/>
      <c r="G160" s="8"/>
      <c r="H160" s="26"/>
      <c r="I160" s="1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0"/>
    </row>
    <row r="161" spans="2:20" x14ac:dyDescent="0.25">
      <c r="B161" s="14"/>
      <c r="C161" s="8"/>
      <c r="D161" s="8"/>
      <c r="E161" s="8"/>
      <c r="F161" s="8"/>
      <c r="G161" s="8"/>
      <c r="H161" s="26"/>
      <c r="I161" s="10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0"/>
    </row>
    <row r="162" spans="2:20" x14ac:dyDescent="0.25">
      <c r="B162" s="14"/>
      <c r="C162" s="8"/>
      <c r="D162" s="8"/>
      <c r="E162" s="8"/>
      <c r="F162" s="8"/>
      <c r="G162" s="8"/>
      <c r="H162" s="26"/>
      <c r="I162" s="10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0"/>
    </row>
    <row r="163" spans="2:20" x14ac:dyDescent="0.25">
      <c r="B163" s="14"/>
      <c r="C163" s="8"/>
      <c r="D163" s="8"/>
      <c r="E163" s="8"/>
      <c r="F163" s="8"/>
      <c r="G163" s="8"/>
      <c r="H163" s="26"/>
      <c r="I163" s="10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0"/>
    </row>
    <row r="164" spans="2:20" x14ac:dyDescent="0.25">
      <c r="B164" s="14"/>
      <c r="C164" s="8"/>
      <c r="D164" s="8"/>
      <c r="E164" s="8"/>
      <c r="F164" s="8"/>
      <c r="G164" s="8"/>
      <c r="H164" s="26"/>
      <c r="I164" s="10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0"/>
    </row>
    <row r="165" spans="2:20" x14ac:dyDescent="0.25">
      <c r="B165" s="14"/>
      <c r="C165" s="8"/>
      <c r="D165" s="8"/>
      <c r="E165" s="8"/>
      <c r="F165" s="8"/>
      <c r="G165" s="8"/>
      <c r="H165" s="26"/>
      <c r="I165" s="10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0"/>
    </row>
    <row r="166" spans="2:20" x14ac:dyDescent="0.25">
      <c r="B166" s="14"/>
      <c r="C166" s="8"/>
      <c r="D166" s="8"/>
      <c r="E166" s="8"/>
      <c r="F166" s="8"/>
      <c r="G166" s="8"/>
      <c r="H166" s="26"/>
      <c r="I166" s="10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0"/>
    </row>
    <row r="167" spans="2:20" x14ac:dyDescent="0.25">
      <c r="B167" s="14"/>
      <c r="C167" s="8"/>
      <c r="D167" s="8"/>
      <c r="E167" s="8"/>
      <c r="F167" s="8"/>
      <c r="G167" s="8"/>
      <c r="H167" s="26"/>
      <c r="I167" s="10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0"/>
    </row>
    <row r="168" spans="2:20" x14ac:dyDescent="0.25">
      <c r="B168" s="14"/>
      <c r="C168" s="8"/>
      <c r="D168" s="8"/>
      <c r="E168" s="8"/>
      <c r="F168" s="8"/>
      <c r="G168" s="8"/>
      <c r="H168" s="26"/>
      <c r="I168" s="1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0"/>
    </row>
    <row r="169" spans="2:20" x14ac:dyDescent="0.25">
      <c r="B169" s="14"/>
      <c r="C169" s="8"/>
      <c r="D169" s="8"/>
      <c r="E169" s="8"/>
      <c r="F169" s="8"/>
      <c r="G169" s="8"/>
      <c r="H169" s="26"/>
      <c r="I169" s="10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0"/>
    </row>
    <row r="170" spans="2:20" x14ac:dyDescent="0.25">
      <c r="B170" s="14"/>
      <c r="C170" s="8"/>
      <c r="D170" s="8"/>
      <c r="E170" s="8"/>
      <c r="F170" s="8"/>
      <c r="G170" s="8"/>
      <c r="H170" s="26"/>
      <c r="I170" s="10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0"/>
    </row>
    <row r="171" spans="2:20" x14ac:dyDescent="0.25">
      <c r="B171" s="14"/>
      <c r="C171" s="8"/>
      <c r="D171" s="8"/>
      <c r="E171" s="8"/>
      <c r="F171" s="8"/>
      <c r="G171" s="8"/>
      <c r="H171" s="26"/>
      <c r="I171" s="10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0"/>
    </row>
    <row r="172" spans="2:20" x14ac:dyDescent="0.25">
      <c r="B172" s="14"/>
      <c r="C172" s="8"/>
      <c r="D172" s="8"/>
      <c r="E172" s="8"/>
      <c r="F172" s="8"/>
      <c r="G172" s="8"/>
      <c r="H172" s="26"/>
      <c r="I172" s="10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0"/>
    </row>
    <row r="173" spans="2:20" x14ac:dyDescent="0.25">
      <c r="B173" s="14"/>
      <c r="C173" s="8"/>
      <c r="D173" s="8"/>
      <c r="E173" s="8"/>
      <c r="F173" s="8"/>
      <c r="G173" s="8"/>
      <c r="H173" s="26"/>
      <c r="I173" s="10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0"/>
    </row>
    <row r="174" spans="2:20" x14ac:dyDescent="0.25">
      <c r="B174" s="14"/>
      <c r="C174" s="8"/>
      <c r="D174" s="8"/>
      <c r="E174" s="8"/>
      <c r="F174" s="8"/>
      <c r="G174" s="8"/>
      <c r="H174" s="26"/>
      <c r="I174" s="10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0"/>
    </row>
    <row r="175" spans="2:20" x14ac:dyDescent="0.25">
      <c r="B175" s="14"/>
      <c r="C175" s="8"/>
      <c r="D175" s="8"/>
      <c r="E175" s="8"/>
      <c r="F175" s="8"/>
      <c r="G175" s="8"/>
      <c r="H175" s="26"/>
      <c r="I175" s="10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0"/>
    </row>
    <row r="176" spans="2:20" x14ac:dyDescent="0.25">
      <c r="B176" s="14"/>
      <c r="C176" s="8"/>
      <c r="D176" s="8"/>
      <c r="E176" s="8"/>
      <c r="F176" s="8"/>
      <c r="G176" s="8"/>
      <c r="H176" s="26"/>
      <c r="I176" s="1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0"/>
    </row>
    <row r="177" spans="2:20" x14ac:dyDescent="0.25">
      <c r="B177" s="14"/>
      <c r="C177" s="8"/>
      <c r="D177" s="8"/>
      <c r="E177" s="8"/>
      <c r="F177" s="8"/>
      <c r="G177" s="8"/>
      <c r="H177" s="26"/>
      <c r="I177" s="10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0"/>
    </row>
    <row r="178" spans="2:20" x14ac:dyDescent="0.25">
      <c r="B178" s="14"/>
      <c r="C178" s="8"/>
      <c r="D178" s="8"/>
      <c r="E178" s="8"/>
      <c r="F178" s="8"/>
      <c r="G178" s="8"/>
      <c r="H178" s="26"/>
      <c r="I178" s="10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0"/>
    </row>
    <row r="179" spans="2:20" x14ac:dyDescent="0.25">
      <c r="B179" s="14"/>
      <c r="C179" s="8"/>
      <c r="D179" s="8"/>
      <c r="E179" s="8"/>
      <c r="F179" s="8"/>
      <c r="G179" s="8"/>
      <c r="H179" s="26"/>
      <c r="I179" s="10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0"/>
    </row>
    <row r="180" spans="2:20" x14ac:dyDescent="0.25">
      <c r="B180" s="14"/>
      <c r="C180" s="8"/>
      <c r="D180" s="8"/>
      <c r="E180" s="8"/>
      <c r="F180" s="8"/>
      <c r="G180" s="8"/>
      <c r="H180" s="26"/>
      <c r="I180" s="10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0"/>
    </row>
    <row r="181" spans="2:20" x14ac:dyDescent="0.25">
      <c r="B181" s="14"/>
      <c r="C181" s="8"/>
      <c r="D181" s="8"/>
      <c r="E181" s="8"/>
      <c r="F181" s="8"/>
      <c r="G181" s="8"/>
      <c r="H181" s="26"/>
      <c r="I181" s="10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0"/>
    </row>
    <row r="182" spans="2:20" x14ac:dyDescent="0.25">
      <c r="B182" s="14"/>
      <c r="C182" s="8"/>
      <c r="D182" s="8"/>
      <c r="E182" s="8"/>
      <c r="F182" s="8"/>
      <c r="G182" s="8"/>
      <c r="H182" s="26"/>
      <c r="I182" s="10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0"/>
    </row>
    <row r="183" spans="2:20" x14ac:dyDescent="0.25">
      <c r="B183" s="14"/>
      <c r="C183" s="8"/>
      <c r="D183" s="8"/>
      <c r="E183" s="8"/>
      <c r="F183" s="8"/>
      <c r="G183" s="8"/>
      <c r="H183" s="26"/>
      <c r="I183" s="10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0"/>
    </row>
    <row r="184" spans="2:20" x14ac:dyDescent="0.25">
      <c r="B184" s="14"/>
      <c r="C184" s="8"/>
      <c r="D184" s="8"/>
      <c r="E184" s="8"/>
      <c r="F184" s="8"/>
      <c r="G184" s="8"/>
      <c r="H184" s="26"/>
      <c r="I184" s="10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0"/>
    </row>
  </sheetData>
  <mergeCells count="20">
    <mergeCell ref="A53:T53"/>
    <mergeCell ref="A27:T27"/>
    <mergeCell ref="I28:K28"/>
    <mergeCell ref="L28:N28"/>
    <mergeCell ref="O28:Q28"/>
    <mergeCell ref="R28:T28"/>
    <mergeCell ref="A1:T1"/>
    <mergeCell ref="I2:K2"/>
    <mergeCell ref="L2:N2"/>
    <mergeCell ref="O2:Q2"/>
    <mergeCell ref="R2:T2"/>
    <mergeCell ref="I54:K54"/>
    <mergeCell ref="L54:N54"/>
    <mergeCell ref="O54:Q54"/>
    <mergeCell ref="R54:T54"/>
    <mergeCell ref="I63:K63"/>
    <mergeCell ref="L63:N63"/>
    <mergeCell ref="O63:Q63"/>
    <mergeCell ref="R63:T63"/>
    <mergeCell ref="A62:T6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opLeftCell="A37" zoomScale="90" zoomScaleNormal="90" workbookViewId="0">
      <selection activeCell="E70" sqref="E70"/>
    </sheetView>
  </sheetViews>
  <sheetFormatPr defaultRowHeight="15" x14ac:dyDescent="0.25"/>
  <cols>
    <col min="1" max="1" width="9.140625" style="65"/>
    <col min="2" max="2" width="11.85546875" style="18" customWidth="1"/>
    <col min="3" max="3" width="12.140625" customWidth="1"/>
    <col min="4" max="4" width="9.140625" style="54"/>
    <col min="5" max="5" width="15.42578125" style="17" customWidth="1"/>
    <col min="6" max="6" width="16" style="17" customWidth="1"/>
    <col min="7" max="7" width="15.5703125" style="17" customWidth="1"/>
    <col min="8" max="8" width="9" customWidth="1"/>
    <col min="9" max="9" width="7.85546875" customWidth="1"/>
    <col min="10" max="10" width="14.7109375" customWidth="1"/>
    <col min="11" max="11" width="15.140625" customWidth="1"/>
    <col min="12" max="12" width="8.140625" customWidth="1"/>
    <col min="13" max="13" width="15" customWidth="1"/>
    <col min="14" max="14" width="15.5703125" customWidth="1"/>
    <col min="15" max="15" width="7.7109375" customWidth="1"/>
    <col min="16" max="16" width="14.7109375" customWidth="1"/>
    <col min="17" max="17" width="15.42578125" customWidth="1"/>
    <col min="18" max="18" width="7.7109375" customWidth="1"/>
    <col min="19" max="20" width="15.42578125" customWidth="1"/>
  </cols>
  <sheetData>
    <row r="1" spans="1:20" x14ac:dyDescent="0.25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x14ac:dyDescent="0.25">
      <c r="B2" s="1"/>
      <c r="C2" s="1"/>
      <c r="D2" s="1"/>
      <c r="E2" s="3"/>
      <c r="F2" s="3"/>
      <c r="G2" s="49"/>
      <c r="H2" s="2" t="s">
        <v>36</v>
      </c>
      <c r="I2" s="128" t="s">
        <v>1</v>
      </c>
      <c r="J2" s="128"/>
      <c r="K2" s="128"/>
      <c r="L2" s="129" t="s">
        <v>2</v>
      </c>
      <c r="M2" s="129"/>
      <c r="N2" s="129"/>
      <c r="O2" s="130" t="s">
        <v>3</v>
      </c>
      <c r="P2" s="130"/>
      <c r="Q2" s="130"/>
      <c r="R2" s="131" t="s">
        <v>4</v>
      </c>
      <c r="S2" s="131"/>
      <c r="T2" s="132"/>
    </row>
    <row r="3" spans="1:20" x14ac:dyDescent="0.25">
      <c r="A3" s="65" t="s">
        <v>16</v>
      </c>
      <c r="B3" s="1" t="s">
        <v>34</v>
      </c>
      <c r="C3" s="1" t="s">
        <v>35</v>
      </c>
      <c r="D3" s="1" t="s">
        <v>5</v>
      </c>
      <c r="E3" s="70" t="s">
        <v>6</v>
      </c>
      <c r="F3" s="70" t="s">
        <v>7</v>
      </c>
      <c r="G3" s="70" t="s">
        <v>17</v>
      </c>
      <c r="H3" s="24" t="s">
        <v>8</v>
      </c>
      <c r="I3" s="58" t="s">
        <v>8</v>
      </c>
      <c r="J3" s="73" t="s">
        <v>18</v>
      </c>
      <c r="K3" s="73" t="s">
        <v>19</v>
      </c>
      <c r="L3" s="59" t="s">
        <v>8</v>
      </c>
      <c r="M3" s="71" t="s">
        <v>18</v>
      </c>
      <c r="N3" s="71" t="s">
        <v>19</v>
      </c>
      <c r="O3" s="60" t="s">
        <v>8</v>
      </c>
      <c r="P3" s="74" t="s">
        <v>18</v>
      </c>
      <c r="Q3" s="74" t="s">
        <v>19</v>
      </c>
      <c r="R3" s="61" t="s">
        <v>8</v>
      </c>
      <c r="S3" s="72" t="s">
        <v>18</v>
      </c>
      <c r="T3" s="72" t="s">
        <v>19</v>
      </c>
    </row>
    <row r="4" spans="1:20" x14ac:dyDescent="0.25">
      <c r="A4" s="65" t="s">
        <v>28</v>
      </c>
      <c r="B4" s="64">
        <v>43184</v>
      </c>
      <c r="C4" s="1">
        <f>B4+10</f>
        <v>43194</v>
      </c>
      <c r="D4" s="18" t="s">
        <v>13</v>
      </c>
      <c r="E4" s="16">
        <f>B4-60</f>
        <v>43124</v>
      </c>
      <c r="F4" s="16">
        <f>B4-120</f>
        <v>43064</v>
      </c>
      <c r="G4" s="16">
        <f>B4-90</f>
        <v>43094</v>
      </c>
      <c r="H4" s="25">
        <v>16888</v>
      </c>
      <c r="I4" s="20">
        <v>23888</v>
      </c>
      <c r="J4" s="20">
        <v>22694</v>
      </c>
      <c r="K4" s="20">
        <v>20305</v>
      </c>
      <c r="L4" s="38">
        <v>27888</v>
      </c>
      <c r="M4" s="38">
        <v>26494</v>
      </c>
      <c r="N4" s="38">
        <v>23705</v>
      </c>
      <c r="O4" s="39">
        <v>43888</v>
      </c>
      <c r="P4" s="39">
        <v>41694</v>
      </c>
      <c r="Q4" s="39">
        <v>37305</v>
      </c>
      <c r="R4" s="40">
        <v>58888</v>
      </c>
      <c r="S4" s="40">
        <v>55944</v>
      </c>
      <c r="T4" s="40">
        <v>50055</v>
      </c>
    </row>
    <row r="5" spans="1:20" x14ac:dyDescent="0.25">
      <c r="A5" s="65" t="s">
        <v>28</v>
      </c>
      <c r="B5" s="64">
        <v>43204</v>
      </c>
      <c r="C5" s="1">
        <f t="shared" ref="C5:C24" si="0">B5+10</f>
        <v>43214</v>
      </c>
      <c r="D5" s="18" t="s">
        <v>13</v>
      </c>
      <c r="E5" s="16">
        <f>B5-60</f>
        <v>43144</v>
      </c>
      <c r="F5" s="16">
        <f>B5-120</f>
        <v>43084</v>
      </c>
      <c r="G5" s="16">
        <f>B5-90</f>
        <v>43114</v>
      </c>
      <c r="H5" s="25">
        <v>18888</v>
      </c>
      <c r="I5" s="20">
        <v>25888</v>
      </c>
      <c r="J5" s="20">
        <v>24594</v>
      </c>
      <c r="K5" s="20">
        <v>22005</v>
      </c>
      <c r="L5" s="38">
        <v>29888</v>
      </c>
      <c r="M5" s="38">
        <v>28394</v>
      </c>
      <c r="N5" s="38">
        <v>25405</v>
      </c>
      <c r="O5" s="39">
        <v>45888</v>
      </c>
      <c r="P5" s="39">
        <v>43594</v>
      </c>
      <c r="Q5" s="39">
        <v>39005</v>
      </c>
      <c r="R5" s="40">
        <v>60888</v>
      </c>
      <c r="S5" s="40">
        <v>57844</v>
      </c>
      <c r="T5" s="40">
        <v>51775</v>
      </c>
    </row>
    <row r="6" spans="1:20" x14ac:dyDescent="0.25">
      <c r="A6" s="65" t="s">
        <v>23</v>
      </c>
      <c r="B6" s="64">
        <v>43228</v>
      </c>
      <c r="C6" s="1">
        <f t="shared" si="0"/>
        <v>43238</v>
      </c>
      <c r="D6" s="18" t="s">
        <v>13</v>
      </c>
      <c r="E6" s="16">
        <f>B6-60</f>
        <v>43168</v>
      </c>
      <c r="F6" s="16">
        <f>B6-120</f>
        <v>43108</v>
      </c>
      <c r="G6" s="16">
        <f>B6-90</f>
        <v>43138</v>
      </c>
      <c r="H6" s="25">
        <v>20888</v>
      </c>
      <c r="I6" s="20">
        <v>27888</v>
      </c>
      <c r="J6" s="20">
        <v>26494</v>
      </c>
      <c r="K6" s="20">
        <v>23705</v>
      </c>
      <c r="L6" s="38">
        <v>31888</v>
      </c>
      <c r="M6" s="38">
        <v>30294</v>
      </c>
      <c r="N6" s="38">
        <v>27105</v>
      </c>
      <c r="O6" s="39">
        <v>47888</v>
      </c>
      <c r="P6" s="39">
        <v>45494</v>
      </c>
      <c r="Q6" s="39">
        <v>40705</v>
      </c>
      <c r="R6" s="40">
        <v>62888</v>
      </c>
      <c r="S6" s="40">
        <v>59744</v>
      </c>
      <c r="T6" s="40">
        <v>53455</v>
      </c>
    </row>
    <row r="7" spans="1:20" x14ac:dyDescent="0.25">
      <c r="A7" s="65" t="s">
        <v>20</v>
      </c>
      <c r="B7" s="64">
        <v>43238</v>
      </c>
      <c r="C7" s="1">
        <f t="shared" si="0"/>
        <v>43248</v>
      </c>
      <c r="D7" s="18" t="s">
        <v>13</v>
      </c>
      <c r="E7" s="16">
        <f t="shared" ref="E7:E10" si="1">B7-60</f>
        <v>43178</v>
      </c>
      <c r="F7" s="16">
        <f t="shared" ref="F7:F10" si="2">B7-120</f>
        <v>43118</v>
      </c>
      <c r="G7" s="16">
        <f t="shared" ref="G7:G24" si="3">B7-90</f>
        <v>43148</v>
      </c>
      <c r="H7" s="25">
        <v>20888</v>
      </c>
      <c r="I7" s="20">
        <v>27888</v>
      </c>
      <c r="J7" s="20">
        <v>26494</v>
      </c>
      <c r="K7" s="20">
        <v>23705</v>
      </c>
      <c r="L7" s="38">
        <v>31888</v>
      </c>
      <c r="M7" s="38">
        <v>30294</v>
      </c>
      <c r="N7" s="38">
        <v>27105</v>
      </c>
      <c r="O7" s="39">
        <v>47888</v>
      </c>
      <c r="P7" s="39">
        <v>45494</v>
      </c>
      <c r="Q7" s="39">
        <v>40705</v>
      </c>
      <c r="R7" s="40">
        <v>62888</v>
      </c>
      <c r="S7" s="40">
        <v>59744</v>
      </c>
      <c r="T7" s="40">
        <v>53455</v>
      </c>
    </row>
    <row r="8" spans="1:20" x14ac:dyDescent="0.25">
      <c r="A8" s="65" t="s">
        <v>23</v>
      </c>
      <c r="B8" s="64">
        <v>43248</v>
      </c>
      <c r="C8" s="1">
        <f t="shared" si="0"/>
        <v>43258</v>
      </c>
      <c r="D8" s="18" t="s">
        <v>13</v>
      </c>
      <c r="E8" s="16">
        <f t="shared" si="1"/>
        <v>43188</v>
      </c>
      <c r="F8" s="16">
        <f t="shared" si="2"/>
        <v>43128</v>
      </c>
      <c r="G8" s="16">
        <f t="shared" si="3"/>
        <v>43158</v>
      </c>
      <c r="H8" s="25">
        <v>20888</v>
      </c>
      <c r="I8" s="20">
        <v>27888</v>
      </c>
      <c r="J8" s="20">
        <v>26494</v>
      </c>
      <c r="K8" s="20">
        <v>23705</v>
      </c>
      <c r="L8" s="38">
        <v>31888</v>
      </c>
      <c r="M8" s="38">
        <v>30294</v>
      </c>
      <c r="N8" s="38">
        <v>27105</v>
      </c>
      <c r="O8" s="39">
        <v>47888</v>
      </c>
      <c r="P8" s="39">
        <v>45494</v>
      </c>
      <c r="Q8" s="39">
        <v>40705</v>
      </c>
      <c r="R8" s="40">
        <v>62888</v>
      </c>
      <c r="S8" s="40">
        <v>59744</v>
      </c>
      <c r="T8" s="40">
        <v>53455</v>
      </c>
    </row>
    <row r="9" spans="1:20" x14ac:dyDescent="0.25">
      <c r="A9" s="65" t="s">
        <v>20</v>
      </c>
      <c r="B9" s="1">
        <v>43258</v>
      </c>
      <c r="C9" s="1">
        <f t="shared" si="0"/>
        <v>43268</v>
      </c>
      <c r="D9" s="18" t="s">
        <v>13</v>
      </c>
      <c r="E9" s="16">
        <f t="shared" si="1"/>
        <v>43198</v>
      </c>
      <c r="F9" s="16">
        <f t="shared" si="2"/>
        <v>43138</v>
      </c>
      <c r="G9" s="16">
        <f t="shared" si="3"/>
        <v>43168</v>
      </c>
      <c r="H9" s="25">
        <v>20888</v>
      </c>
      <c r="I9" s="20">
        <v>27888</v>
      </c>
      <c r="J9" s="20">
        <v>26494</v>
      </c>
      <c r="K9" s="20">
        <v>23705</v>
      </c>
      <c r="L9" s="38">
        <v>31888</v>
      </c>
      <c r="M9" s="38">
        <v>30294</v>
      </c>
      <c r="N9" s="38">
        <v>27105</v>
      </c>
      <c r="O9" s="39">
        <v>47888</v>
      </c>
      <c r="P9" s="39">
        <v>45494</v>
      </c>
      <c r="Q9" s="39">
        <v>40705</v>
      </c>
      <c r="R9" s="40">
        <v>62888</v>
      </c>
      <c r="S9" s="40">
        <v>59744</v>
      </c>
      <c r="T9" s="40">
        <v>53455</v>
      </c>
    </row>
    <row r="10" spans="1:20" x14ac:dyDescent="0.25">
      <c r="A10" s="65" t="s">
        <v>20</v>
      </c>
      <c r="B10" s="1">
        <v>43275</v>
      </c>
      <c r="C10" s="1">
        <f t="shared" si="0"/>
        <v>43285</v>
      </c>
      <c r="D10" s="18" t="s">
        <v>13</v>
      </c>
      <c r="E10" s="16">
        <f t="shared" si="1"/>
        <v>43215</v>
      </c>
      <c r="F10" s="16">
        <f t="shared" si="2"/>
        <v>43155</v>
      </c>
      <c r="G10" s="16">
        <f t="shared" si="3"/>
        <v>43185</v>
      </c>
      <c r="H10" s="6">
        <v>20888</v>
      </c>
      <c r="I10" s="75">
        <v>27888</v>
      </c>
      <c r="J10" s="75">
        <v>26494</v>
      </c>
      <c r="K10" s="75">
        <v>23705</v>
      </c>
      <c r="L10" s="76">
        <v>31888</v>
      </c>
      <c r="M10" s="77">
        <v>30294</v>
      </c>
      <c r="N10" s="78">
        <v>27105</v>
      </c>
      <c r="O10" s="7">
        <v>47888</v>
      </c>
      <c r="P10" s="7">
        <v>45494</v>
      </c>
      <c r="Q10" s="7">
        <v>40705</v>
      </c>
      <c r="R10" s="4">
        <v>62888</v>
      </c>
      <c r="S10" s="4">
        <v>59744</v>
      </c>
      <c r="T10" s="5">
        <v>53455</v>
      </c>
    </row>
    <row r="11" spans="1:20" x14ac:dyDescent="0.25">
      <c r="A11" s="65" t="s">
        <v>23</v>
      </c>
      <c r="B11" s="64">
        <v>43285</v>
      </c>
      <c r="C11" s="1">
        <f t="shared" si="0"/>
        <v>43295</v>
      </c>
      <c r="D11" s="18" t="s">
        <v>13</v>
      </c>
      <c r="E11" s="16">
        <f>B11-60</f>
        <v>43225</v>
      </c>
      <c r="F11" s="16">
        <f>B11-120</f>
        <v>43165</v>
      </c>
      <c r="G11" s="16">
        <f t="shared" si="3"/>
        <v>43195</v>
      </c>
      <c r="H11" s="25">
        <v>21888</v>
      </c>
      <c r="I11" s="20">
        <v>28888</v>
      </c>
      <c r="J11" s="115">
        <v>27444</v>
      </c>
      <c r="K11" s="20">
        <v>24555</v>
      </c>
      <c r="L11" s="38">
        <v>32888</v>
      </c>
      <c r="M11" s="38">
        <v>31244</v>
      </c>
      <c r="N11" s="38">
        <v>27955</v>
      </c>
      <c r="O11" s="39">
        <v>48888</v>
      </c>
      <c r="P11" s="39">
        <v>46444</v>
      </c>
      <c r="Q11" s="39">
        <v>41555</v>
      </c>
      <c r="R11" s="40">
        <v>63888</v>
      </c>
      <c r="S11" s="40">
        <v>60694</v>
      </c>
      <c r="T11" s="40">
        <v>54305</v>
      </c>
    </row>
    <row r="12" spans="1:20" x14ac:dyDescent="0.25">
      <c r="A12" s="65" t="s">
        <v>23</v>
      </c>
      <c r="B12" s="64">
        <v>43305</v>
      </c>
      <c r="C12" s="1">
        <f t="shared" si="0"/>
        <v>43315</v>
      </c>
      <c r="D12" s="18" t="s">
        <v>13</v>
      </c>
      <c r="E12" s="16">
        <f t="shared" ref="E12:E15" si="4">B12-60</f>
        <v>43245</v>
      </c>
      <c r="F12" s="16">
        <f t="shared" ref="F12:F15" si="5">B12-120</f>
        <v>43185</v>
      </c>
      <c r="G12" s="16">
        <f t="shared" si="3"/>
        <v>43215</v>
      </c>
      <c r="H12" s="25">
        <v>21888</v>
      </c>
      <c r="I12" s="20">
        <v>28888</v>
      </c>
      <c r="J12" s="115">
        <v>27444</v>
      </c>
      <c r="K12" s="20">
        <v>24555</v>
      </c>
      <c r="L12" s="38">
        <v>32888</v>
      </c>
      <c r="M12" s="38">
        <v>31244</v>
      </c>
      <c r="N12" s="38">
        <v>27955</v>
      </c>
      <c r="O12" s="39">
        <v>48888</v>
      </c>
      <c r="P12" s="39">
        <v>46444</v>
      </c>
      <c r="Q12" s="39">
        <v>41555</v>
      </c>
      <c r="R12" s="40">
        <v>63888</v>
      </c>
      <c r="S12" s="40">
        <v>60694</v>
      </c>
      <c r="T12" s="40">
        <v>54305</v>
      </c>
    </row>
    <row r="13" spans="1:20" x14ac:dyDescent="0.25">
      <c r="A13" s="65" t="s">
        <v>23</v>
      </c>
      <c r="B13" s="64">
        <v>43325</v>
      </c>
      <c r="C13" s="1">
        <f t="shared" si="0"/>
        <v>43335</v>
      </c>
      <c r="D13" s="18" t="s">
        <v>13</v>
      </c>
      <c r="E13" s="16">
        <f t="shared" si="4"/>
        <v>43265</v>
      </c>
      <c r="F13" s="16">
        <f t="shared" si="5"/>
        <v>43205</v>
      </c>
      <c r="G13" s="16">
        <f t="shared" si="3"/>
        <v>43235</v>
      </c>
      <c r="H13" s="25">
        <v>21888</v>
      </c>
      <c r="I13" s="20">
        <v>28888</v>
      </c>
      <c r="J13" s="115">
        <v>27444</v>
      </c>
      <c r="K13" s="20">
        <v>24555</v>
      </c>
      <c r="L13" s="38">
        <v>32888</v>
      </c>
      <c r="M13" s="38">
        <v>31244</v>
      </c>
      <c r="N13" s="38">
        <v>27955</v>
      </c>
      <c r="O13" s="39">
        <v>48888</v>
      </c>
      <c r="P13" s="39">
        <v>46444</v>
      </c>
      <c r="Q13" s="39">
        <v>41555</v>
      </c>
      <c r="R13" s="40">
        <v>63888</v>
      </c>
      <c r="S13" s="40">
        <v>60694</v>
      </c>
      <c r="T13" s="40">
        <v>54305</v>
      </c>
    </row>
    <row r="14" spans="1:20" x14ac:dyDescent="0.25">
      <c r="A14" s="65" t="s">
        <v>28</v>
      </c>
      <c r="B14" s="64">
        <v>43326</v>
      </c>
      <c r="C14" s="1">
        <f t="shared" si="0"/>
        <v>43336</v>
      </c>
      <c r="D14" s="18" t="s">
        <v>13</v>
      </c>
      <c r="E14" s="16">
        <f t="shared" si="4"/>
        <v>43266</v>
      </c>
      <c r="F14" s="16">
        <f t="shared" si="5"/>
        <v>43206</v>
      </c>
      <c r="G14" s="16">
        <f t="shared" si="3"/>
        <v>43236</v>
      </c>
      <c r="H14" s="25">
        <v>21888</v>
      </c>
      <c r="I14" s="20">
        <v>28888</v>
      </c>
      <c r="J14" s="115">
        <v>27444</v>
      </c>
      <c r="K14" s="20">
        <v>24555</v>
      </c>
      <c r="L14" s="38">
        <v>32888</v>
      </c>
      <c r="M14" s="38">
        <v>31244</v>
      </c>
      <c r="N14" s="38">
        <v>27955</v>
      </c>
      <c r="O14" s="39">
        <v>48888</v>
      </c>
      <c r="P14" s="39">
        <v>46444</v>
      </c>
      <c r="Q14" s="39">
        <v>41555</v>
      </c>
      <c r="R14" s="40">
        <v>63888</v>
      </c>
      <c r="S14" s="40">
        <v>60694</v>
      </c>
      <c r="T14" s="40">
        <v>54305</v>
      </c>
    </row>
    <row r="15" spans="1:20" x14ac:dyDescent="0.25">
      <c r="A15" s="65" t="s">
        <v>28</v>
      </c>
      <c r="B15" s="64">
        <v>43346</v>
      </c>
      <c r="C15" s="1">
        <f t="shared" si="0"/>
        <v>43356</v>
      </c>
      <c r="D15" s="18" t="s">
        <v>13</v>
      </c>
      <c r="E15" s="16">
        <f t="shared" si="4"/>
        <v>43286</v>
      </c>
      <c r="F15" s="16">
        <f t="shared" si="5"/>
        <v>43226</v>
      </c>
      <c r="G15" s="16">
        <f t="shared" si="3"/>
        <v>43256</v>
      </c>
      <c r="H15" s="25">
        <v>21888</v>
      </c>
      <c r="I15" s="20">
        <v>28888</v>
      </c>
      <c r="J15" s="115">
        <v>27444</v>
      </c>
      <c r="K15" s="20">
        <v>24555</v>
      </c>
      <c r="L15" s="38">
        <v>32888</v>
      </c>
      <c r="M15" s="38">
        <v>31244</v>
      </c>
      <c r="N15" s="38">
        <v>27955</v>
      </c>
      <c r="O15" s="39">
        <v>48888</v>
      </c>
      <c r="P15" s="39">
        <v>46444</v>
      </c>
      <c r="Q15" s="39">
        <v>41555</v>
      </c>
      <c r="R15" s="40">
        <v>63888</v>
      </c>
      <c r="S15" s="40">
        <v>60694</v>
      </c>
      <c r="T15" s="40">
        <v>54305</v>
      </c>
    </row>
    <row r="16" spans="1:20" x14ac:dyDescent="0.25">
      <c r="A16" s="79" t="s">
        <v>28</v>
      </c>
      <c r="B16" s="80">
        <v>43366</v>
      </c>
      <c r="C16" s="80">
        <f t="shared" si="0"/>
        <v>43376</v>
      </c>
      <c r="D16" s="88" t="s">
        <v>13</v>
      </c>
      <c r="E16" s="82">
        <f>B16-60</f>
        <v>43306</v>
      </c>
      <c r="F16" s="82">
        <f>B16-120</f>
        <v>43246</v>
      </c>
      <c r="G16" s="82">
        <f t="shared" si="3"/>
        <v>43276</v>
      </c>
      <c r="H16" s="25">
        <v>24888</v>
      </c>
      <c r="I16" s="20">
        <v>31888</v>
      </c>
      <c r="J16" s="20">
        <v>30294</v>
      </c>
      <c r="K16" s="20">
        <v>27105</v>
      </c>
      <c r="L16" s="38">
        <v>35888</v>
      </c>
      <c r="M16" s="38">
        <v>34094</v>
      </c>
      <c r="N16" s="38">
        <v>30505</v>
      </c>
      <c r="O16" s="39">
        <v>51888</v>
      </c>
      <c r="P16" s="39">
        <v>49294</v>
      </c>
      <c r="Q16" s="39">
        <v>44105</v>
      </c>
      <c r="R16" s="40">
        <v>66888</v>
      </c>
      <c r="S16" s="40">
        <v>63544</v>
      </c>
      <c r="T16" s="40">
        <v>56855</v>
      </c>
    </row>
    <row r="17" spans="1:20" x14ac:dyDescent="0.25">
      <c r="A17" s="79" t="s">
        <v>24</v>
      </c>
      <c r="B17" s="80">
        <v>43376</v>
      </c>
      <c r="C17" s="80">
        <f t="shared" si="0"/>
        <v>43386</v>
      </c>
      <c r="D17" s="88" t="s">
        <v>13</v>
      </c>
      <c r="E17" s="82">
        <f t="shared" ref="E17:E19" si="6">B17-60</f>
        <v>43316</v>
      </c>
      <c r="F17" s="82">
        <f>B17-120</f>
        <v>43256</v>
      </c>
      <c r="G17" s="82">
        <f t="shared" si="3"/>
        <v>43286</v>
      </c>
      <c r="H17" s="25">
        <v>24888</v>
      </c>
      <c r="I17" s="20">
        <v>31888</v>
      </c>
      <c r="J17" s="20">
        <v>30294</v>
      </c>
      <c r="K17" s="20">
        <v>27105</v>
      </c>
      <c r="L17" s="38">
        <v>35888</v>
      </c>
      <c r="M17" s="38">
        <v>34094</v>
      </c>
      <c r="N17" s="38">
        <v>30505</v>
      </c>
      <c r="O17" s="39">
        <v>51888</v>
      </c>
      <c r="P17" s="39">
        <v>49294</v>
      </c>
      <c r="Q17" s="39">
        <v>44105</v>
      </c>
      <c r="R17" s="40">
        <v>66888</v>
      </c>
      <c r="S17" s="40">
        <v>63544</v>
      </c>
      <c r="T17" s="40">
        <v>56855</v>
      </c>
    </row>
    <row r="18" spans="1:20" x14ac:dyDescent="0.25">
      <c r="A18" s="79" t="s">
        <v>28</v>
      </c>
      <c r="B18" s="80">
        <v>43386</v>
      </c>
      <c r="C18" s="80">
        <f t="shared" si="0"/>
        <v>43396</v>
      </c>
      <c r="D18" s="88" t="s">
        <v>13</v>
      </c>
      <c r="E18" s="82">
        <f t="shared" si="6"/>
        <v>43326</v>
      </c>
      <c r="F18" s="82">
        <f>B18-120</f>
        <v>43266</v>
      </c>
      <c r="G18" s="82">
        <f t="shared" si="3"/>
        <v>43296</v>
      </c>
      <c r="H18" s="25">
        <v>20888</v>
      </c>
      <c r="I18" s="20">
        <v>27888</v>
      </c>
      <c r="J18" s="20">
        <v>26494</v>
      </c>
      <c r="K18" s="20">
        <v>23705</v>
      </c>
      <c r="L18" s="38">
        <v>31888</v>
      </c>
      <c r="M18" s="38">
        <v>30294</v>
      </c>
      <c r="N18" s="38">
        <v>27105</v>
      </c>
      <c r="O18" s="39">
        <v>47888</v>
      </c>
      <c r="P18" s="39">
        <v>45494</v>
      </c>
      <c r="Q18" s="39">
        <v>40705</v>
      </c>
      <c r="R18" s="40">
        <v>62888</v>
      </c>
      <c r="S18" s="40">
        <v>59744</v>
      </c>
      <c r="T18" s="40">
        <v>53455</v>
      </c>
    </row>
    <row r="19" spans="1:20" x14ac:dyDescent="0.25">
      <c r="A19" s="79" t="s">
        <v>24</v>
      </c>
      <c r="B19" s="80">
        <v>43396</v>
      </c>
      <c r="C19" s="80">
        <f t="shared" si="0"/>
        <v>43406</v>
      </c>
      <c r="D19" s="88" t="s">
        <v>13</v>
      </c>
      <c r="E19" s="82">
        <f t="shared" si="6"/>
        <v>43336</v>
      </c>
      <c r="F19" s="82">
        <f>B19-120</f>
        <v>43276</v>
      </c>
      <c r="G19" s="82">
        <f t="shared" si="3"/>
        <v>43306</v>
      </c>
      <c r="H19" s="25">
        <v>20888</v>
      </c>
      <c r="I19" s="20">
        <v>27888</v>
      </c>
      <c r="J19" s="20">
        <v>26494</v>
      </c>
      <c r="K19" s="20">
        <v>23705</v>
      </c>
      <c r="L19" s="38">
        <v>31888</v>
      </c>
      <c r="M19" s="38">
        <v>30294</v>
      </c>
      <c r="N19" s="38">
        <v>27105</v>
      </c>
      <c r="O19" s="39">
        <v>47888</v>
      </c>
      <c r="P19" s="39">
        <v>45494</v>
      </c>
      <c r="Q19" s="39">
        <v>40705</v>
      </c>
      <c r="R19" s="40">
        <v>62888</v>
      </c>
      <c r="S19" s="40">
        <v>59744</v>
      </c>
      <c r="T19" s="40">
        <v>53455</v>
      </c>
    </row>
    <row r="20" spans="1:20" x14ac:dyDescent="0.25">
      <c r="A20" s="79" t="s">
        <v>28</v>
      </c>
      <c r="B20" s="80">
        <v>43406</v>
      </c>
      <c r="C20" s="80">
        <f t="shared" si="0"/>
        <v>43416</v>
      </c>
      <c r="D20" s="88" t="s">
        <v>13</v>
      </c>
      <c r="E20" s="82">
        <f>B20-60</f>
        <v>43346</v>
      </c>
      <c r="F20" s="82">
        <f>B20-120</f>
        <v>43286</v>
      </c>
      <c r="G20" s="82">
        <f t="shared" si="3"/>
        <v>43316</v>
      </c>
      <c r="H20" s="25">
        <v>18888</v>
      </c>
      <c r="I20" s="20">
        <v>25888</v>
      </c>
      <c r="J20" s="20">
        <v>24594</v>
      </c>
      <c r="K20" s="20">
        <v>22005</v>
      </c>
      <c r="L20" s="38">
        <v>29888</v>
      </c>
      <c r="M20" s="38">
        <v>28394</v>
      </c>
      <c r="N20" s="38">
        <v>25405</v>
      </c>
      <c r="O20" s="39">
        <v>45888</v>
      </c>
      <c r="P20" s="39">
        <v>43594</v>
      </c>
      <c r="Q20" s="39">
        <v>39005</v>
      </c>
      <c r="R20" s="40">
        <v>60888</v>
      </c>
      <c r="S20" s="40">
        <v>57844</v>
      </c>
      <c r="T20" s="40">
        <v>51775</v>
      </c>
    </row>
    <row r="21" spans="1:20" x14ac:dyDescent="0.25">
      <c r="A21" s="79" t="s">
        <v>24</v>
      </c>
      <c r="B21" s="80">
        <v>43416</v>
      </c>
      <c r="C21" s="80">
        <f t="shared" si="0"/>
        <v>43426</v>
      </c>
      <c r="D21" s="88" t="s">
        <v>13</v>
      </c>
      <c r="E21" s="82">
        <f t="shared" ref="E21:E24" si="7">B21-60</f>
        <v>43356</v>
      </c>
      <c r="F21" s="82">
        <f t="shared" ref="F21:F24" si="8">B21-120</f>
        <v>43296</v>
      </c>
      <c r="G21" s="82">
        <f t="shared" si="3"/>
        <v>43326</v>
      </c>
      <c r="H21" s="25">
        <v>18888</v>
      </c>
      <c r="I21" s="20">
        <v>25888</v>
      </c>
      <c r="J21" s="20">
        <v>24594</v>
      </c>
      <c r="K21" s="20">
        <v>22005</v>
      </c>
      <c r="L21" s="38">
        <v>29888</v>
      </c>
      <c r="M21" s="38">
        <v>28394</v>
      </c>
      <c r="N21" s="38">
        <v>25405</v>
      </c>
      <c r="O21" s="39">
        <v>45888</v>
      </c>
      <c r="P21" s="39">
        <v>43594</v>
      </c>
      <c r="Q21" s="39">
        <v>39005</v>
      </c>
      <c r="R21" s="40">
        <v>60888</v>
      </c>
      <c r="S21" s="40">
        <v>57844</v>
      </c>
      <c r="T21" s="40">
        <v>51775</v>
      </c>
    </row>
    <row r="22" spans="1:20" x14ac:dyDescent="0.25">
      <c r="A22" s="79" t="s">
        <v>28</v>
      </c>
      <c r="B22" s="80">
        <v>43426</v>
      </c>
      <c r="C22" s="80">
        <f t="shared" si="0"/>
        <v>43436</v>
      </c>
      <c r="D22" s="88" t="s">
        <v>13</v>
      </c>
      <c r="E22" s="82">
        <f t="shared" si="7"/>
        <v>43366</v>
      </c>
      <c r="F22" s="82">
        <f t="shared" si="8"/>
        <v>43306</v>
      </c>
      <c r="G22" s="82">
        <f t="shared" si="3"/>
        <v>43336</v>
      </c>
      <c r="H22" s="25">
        <v>18888</v>
      </c>
      <c r="I22" s="20">
        <v>25888</v>
      </c>
      <c r="J22" s="20">
        <v>24594</v>
      </c>
      <c r="K22" s="20">
        <v>22005</v>
      </c>
      <c r="L22" s="38">
        <v>29888</v>
      </c>
      <c r="M22" s="38">
        <v>28394</v>
      </c>
      <c r="N22" s="38">
        <v>25405</v>
      </c>
      <c r="O22" s="39">
        <v>45888</v>
      </c>
      <c r="P22" s="39">
        <v>43594</v>
      </c>
      <c r="Q22" s="39">
        <v>39005</v>
      </c>
      <c r="R22" s="40">
        <v>60888</v>
      </c>
      <c r="S22" s="40">
        <v>57844</v>
      </c>
      <c r="T22" s="40">
        <v>51775</v>
      </c>
    </row>
    <row r="23" spans="1:20" x14ac:dyDescent="0.25">
      <c r="A23" s="79" t="s">
        <v>28</v>
      </c>
      <c r="B23" s="80">
        <v>43443</v>
      </c>
      <c r="C23" s="80">
        <f t="shared" si="0"/>
        <v>43453</v>
      </c>
      <c r="D23" s="88" t="s">
        <v>13</v>
      </c>
      <c r="E23" s="82">
        <f t="shared" si="7"/>
        <v>43383</v>
      </c>
      <c r="F23" s="82">
        <f t="shared" si="8"/>
        <v>43323</v>
      </c>
      <c r="G23" s="82">
        <f t="shared" si="3"/>
        <v>43353</v>
      </c>
      <c r="H23" s="25">
        <v>18888</v>
      </c>
      <c r="I23" s="20">
        <v>25888</v>
      </c>
      <c r="J23" s="20">
        <v>24594</v>
      </c>
      <c r="K23" s="20">
        <v>22005</v>
      </c>
      <c r="L23" s="38">
        <v>29888</v>
      </c>
      <c r="M23" s="38">
        <v>28394</v>
      </c>
      <c r="N23" s="38">
        <v>25405</v>
      </c>
      <c r="O23" s="39">
        <v>45888</v>
      </c>
      <c r="P23" s="39">
        <v>43594</v>
      </c>
      <c r="Q23" s="39">
        <v>39005</v>
      </c>
      <c r="R23" s="40">
        <v>60888</v>
      </c>
      <c r="S23" s="40">
        <v>57844</v>
      </c>
      <c r="T23" s="40">
        <v>51775</v>
      </c>
    </row>
    <row r="24" spans="1:20" x14ac:dyDescent="0.25">
      <c r="A24" s="79" t="s">
        <v>24</v>
      </c>
      <c r="B24" s="80">
        <v>43453</v>
      </c>
      <c r="C24" s="80">
        <f t="shared" si="0"/>
        <v>43463</v>
      </c>
      <c r="D24" s="88" t="s">
        <v>13</v>
      </c>
      <c r="E24" s="82">
        <f t="shared" si="7"/>
        <v>43393</v>
      </c>
      <c r="F24" s="82">
        <f t="shared" si="8"/>
        <v>43333</v>
      </c>
      <c r="G24" s="82">
        <f t="shared" si="3"/>
        <v>43363</v>
      </c>
      <c r="H24" s="25">
        <v>18888</v>
      </c>
      <c r="I24" s="20">
        <v>25888</v>
      </c>
      <c r="J24" s="20">
        <v>24594</v>
      </c>
      <c r="K24" s="20">
        <v>22005</v>
      </c>
      <c r="L24" s="38">
        <v>29888</v>
      </c>
      <c r="M24" s="38">
        <v>28394</v>
      </c>
      <c r="N24" s="38">
        <v>25405</v>
      </c>
      <c r="O24" s="39">
        <v>45888</v>
      </c>
      <c r="P24" s="39">
        <v>43594</v>
      </c>
      <c r="Q24" s="39">
        <v>39005</v>
      </c>
      <c r="R24" s="40">
        <v>60888</v>
      </c>
      <c r="S24" s="40">
        <v>57844</v>
      </c>
      <c r="T24" s="40">
        <v>51775</v>
      </c>
    </row>
    <row r="25" spans="1:20" x14ac:dyDescent="0.25">
      <c r="A25" s="79"/>
      <c r="B25" s="88"/>
      <c r="C25" s="81"/>
      <c r="D25" s="117"/>
      <c r="E25" s="89"/>
      <c r="F25" s="89"/>
      <c r="G25" s="89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1:20" x14ac:dyDescent="0.25">
      <c r="A26" s="79"/>
      <c r="B26" s="88"/>
      <c r="C26" s="81"/>
      <c r="D26" s="117"/>
      <c r="E26" s="89"/>
      <c r="F26" s="89"/>
      <c r="G26" s="89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1:20" x14ac:dyDescent="0.25">
      <c r="A27" s="133" t="s">
        <v>15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</row>
    <row r="28" spans="1:20" x14ac:dyDescent="0.25">
      <c r="A28" s="79"/>
      <c r="B28" s="80"/>
      <c r="C28" s="80"/>
      <c r="D28" s="80"/>
      <c r="E28" s="90"/>
      <c r="F28" s="90"/>
      <c r="G28" s="90"/>
      <c r="H28" s="91" t="s">
        <v>36</v>
      </c>
      <c r="I28" s="123" t="s">
        <v>1</v>
      </c>
      <c r="J28" s="123"/>
      <c r="K28" s="123"/>
      <c r="L28" s="124" t="s">
        <v>2</v>
      </c>
      <c r="M28" s="124"/>
      <c r="N28" s="124"/>
      <c r="O28" s="125" t="s">
        <v>3</v>
      </c>
      <c r="P28" s="125"/>
      <c r="Q28" s="125"/>
      <c r="R28" s="126" t="s">
        <v>4</v>
      </c>
      <c r="S28" s="126"/>
      <c r="T28" s="126"/>
    </row>
    <row r="29" spans="1:20" x14ac:dyDescent="0.25">
      <c r="A29" s="79" t="s">
        <v>16</v>
      </c>
      <c r="B29" s="80" t="s">
        <v>34</v>
      </c>
      <c r="C29" s="80" t="s">
        <v>35</v>
      </c>
      <c r="D29" s="80" t="s">
        <v>5</v>
      </c>
      <c r="E29" s="70" t="s">
        <v>6</v>
      </c>
      <c r="F29" s="70" t="s">
        <v>7</v>
      </c>
      <c r="G29" s="70" t="s">
        <v>17</v>
      </c>
      <c r="H29" s="24" t="s">
        <v>8</v>
      </c>
      <c r="I29" s="58" t="s">
        <v>8</v>
      </c>
      <c r="J29" s="73" t="s">
        <v>18</v>
      </c>
      <c r="K29" s="73" t="s">
        <v>19</v>
      </c>
      <c r="L29" s="59" t="s">
        <v>8</v>
      </c>
      <c r="M29" s="71" t="s">
        <v>18</v>
      </c>
      <c r="N29" s="71" t="s">
        <v>19</v>
      </c>
      <c r="O29" s="60" t="s">
        <v>8</v>
      </c>
      <c r="P29" s="74" t="s">
        <v>18</v>
      </c>
      <c r="Q29" s="74" t="s">
        <v>19</v>
      </c>
      <c r="R29" s="61" t="s">
        <v>8</v>
      </c>
      <c r="S29" s="72" t="s">
        <v>18</v>
      </c>
      <c r="T29" s="72" t="s">
        <v>19</v>
      </c>
    </row>
    <row r="30" spans="1:20" x14ac:dyDescent="0.25">
      <c r="A30" s="79" t="s">
        <v>28</v>
      </c>
      <c r="B30" s="90">
        <v>43194</v>
      </c>
      <c r="C30" s="90">
        <f>B30+10</f>
        <v>43204</v>
      </c>
      <c r="D30" s="88" t="s">
        <v>14</v>
      </c>
      <c r="E30" s="82">
        <f>B30-60</f>
        <v>43134</v>
      </c>
      <c r="F30" s="82">
        <f>B30-120</f>
        <v>43074</v>
      </c>
      <c r="G30" s="82">
        <f t="shared" ref="G30:G52" si="9">B30-90</f>
        <v>43104</v>
      </c>
      <c r="H30" s="25">
        <v>18888</v>
      </c>
      <c r="I30" s="20">
        <v>25888</v>
      </c>
      <c r="J30" s="20">
        <v>24594</v>
      </c>
      <c r="K30" s="20">
        <v>22005</v>
      </c>
      <c r="L30" s="38">
        <v>29888</v>
      </c>
      <c r="M30" s="38">
        <v>28394</v>
      </c>
      <c r="N30" s="38">
        <v>25405</v>
      </c>
      <c r="O30" s="39">
        <v>45888</v>
      </c>
      <c r="P30" s="39">
        <v>43594</v>
      </c>
      <c r="Q30" s="39">
        <v>39005</v>
      </c>
      <c r="R30" s="40">
        <v>60888</v>
      </c>
      <c r="S30" s="40">
        <v>57844</v>
      </c>
      <c r="T30" s="40">
        <v>51775</v>
      </c>
    </row>
    <row r="31" spans="1:20" x14ac:dyDescent="0.25">
      <c r="A31" s="79" t="s">
        <v>28</v>
      </c>
      <c r="B31" s="90">
        <v>43214</v>
      </c>
      <c r="C31" s="90">
        <f t="shared" ref="C31:C52" si="10">B31+10</f>
        <v>43224</v>
      </c>
      <c r="D31" s="88" t="s">
        <v>14</v>
      </c>
      <c r="E31" s="82">
        <f t="shared" ref="E31:E32" si="11">B31-60</f>
        <v>43154</v>
      </c>
      <c r="F31" s="82">
        <f t="shared" ref="F31:F32" si="12">B31-120</f>
        <v>43094</v>
      </c>
      <c r="G31" s="82">
        <f t="shared" si="9"/>
        <v>43124</v>
      </c>
      <c r="H31" s="25">
        <v>20888</v>
      </c>
      <c r="I31" s="20">
        <v>27888</v>
      </c>
      <c r="J31" s="20">
        <v>26494</v>
      </c>
      <c r="K31" s="20">
        <v>23705</v>
      </c>
      <c r="L31" s="38">
        <v>31888</v>
      </c>
      <c r="M31" s="38">
        <v>30294</v>
      </c>
      <c r="N31" s="38">
        <v>27105</v>
      </c>
      <c r="O31" s="39">
        <v>47888</v>
      </c>
      <c r="P31" s="39">
        <v>45494</v>
      </c>
      <c r="Q31" s="39">
        <v>40705</v>
      </c>
      <c r="R31" s="40">
        <v>62888</v>
      </c>
      <c r="S31" s="40">
        <v>59744</v>
      </c>
      <c r="T31" s="40">
        <v>51775</v>
      </c>
    </row>
    <row r="32" spans="1:20" x14ac:dyDescent="0.25">
      <c r="A32" s="79" t="s">
        <v>23</v>
      </c>
      <c r="B32" s="90">
        <v>43218</v>
      </c>
      <c r="C32" s="90">
        <f t="shared" si="10"/>
        <v>43228</v>
      </c>
      <c r="D32" s="88" t="s">
        <v>14</v>
      </c>
      <c r="E32" s="82">
        <f t="shared" si="11"/>
        <v>43158</v>
      </c>
      <c r="F32" s="82">
        <f t="shared" si="12"/>
        <v>43098</v>
      </c>
      <c r="G32" s="82">
        <f t="shared" si="9"/>
        <v>43128</v>
      </c>
      <c r="H32" s="25">
        <v>20888</v>
      </c>
      <c r="I32" s="20">
        <v>27888</v>
      </c>
      <c r="J32" s="20">
        <v>26494</v>
      </c>
      <c r="K32" s="20">
        <v>23705</v>
      </c>
      <c r="L32" s="38">
        <v>31888</v>
      </c>
      <c r="M32" s="38">
        <v>30294</v>
      </c>
      <c r="N32" s="38">
        <v>27105</v>
      </c>
      <c r="O32" s="39">
        <v>47888</v>
      </c>
      <c r="P32" s="39">
        <v>45494</v>
      </c>
      <c r="Q32" s="39">
        <v>40705</v>
      </c>
      <c r="R32" s="40">
        <v>62888</v>
      </c>
      <c r="S32" s="40">
        <v>59744</v>
      </c>
      <c r="T32" s="87">
        <v>51755</v>
      </c>
    </row>
    <row r="33" spans="1:20" x14ac:dyDescent="0.25">
      <c r="A33" s="79" t="s">
        <v>23</v>
      </c>
      <c r="B33" s="80">
        <v>43238</v>
      </c>
      <c r="C33" s="90">
        <f t="shared" si="10"/>
        <v>43248</v>
      </c>
      <c r="D33" s="88" t="s">
        <v>14</v>
      </c>
      <c r="E33" s="82">
        <f>B33-60</f>
        <v>43178</v>
      </c>
      <c r="F33" s="82">
        <f>B33-120</f>
        <v>43118</v>
      </c>
      <c r="G33" s="82">
        <f t="shared" si="9"/>
        <v>43148</v>
      </c>
      <c r="H33" s="25">
        <v>20888</v>
      </c>
      <c r="I33" s="20">
        <v>27888</v>
      </c>
      <c r="J33" s="20">
        <v>26494</v>
      </c>
      <c r="K33" s="20">
        <v>23705</v>
      </c>
      <c r="L33" s="38">
        <v>31888</v>
      </c>
      <c r="M33" s="38">
        <v>30294</v>
      </c>
      <c r="N33" s="38">
        <v>27105</v>
      </c>
      <c r="O33" s="39">
        <v>47888</v>
      </c>
      <c r="P33" s="39">
        <v>45494</v>
      </c>
      <c r="Q33" s="39">
        <v>40705</v>
      </c>
      <c r="R33" s="40">
        <v>62888</v>
      </c>
      <c r="S33" s="40">
        <v>59744</v>
      </c>
      <c r="T33" s="87">
        <v>53455</v>
      </c>
    </row>
    <row r="34" spans="1:20" x14ac:dyDescent="0.25">
      <c r="A34" s="79" t="s">
        <v>20</v>
      </c>
      <c r="B34" s="80">
        <v>43248</v>
      </c>
      <c r="C34" s="90">
        <f t="shared" si="10"/>
        <v>43258</v>
      </c>
      <c r="D34" s="88" t="s">
        <v>14</v>
      </c>
      <c r="E34" s="82">
        <f t="shared" ref="E34:E36" si="13">B34-60</f>
        <v>43188</v>
      </c>
      <c r="F34" s="82">
        <f t="shared" ref="F34:F36" si="14">B34-120</f>
        <v>43128</v>
      </c>
      <c r="G34" s="82">
        <f t="shared" si="9"/>
        <v>43158</v>
      </c>
      <c r="H34" s="25">
        <v>20888</v>
      </c>
      <c r="I34" s="20">
        <v>27888</v>
      </c>
      <c r="J34" s="20">
        <v>26494</v>
      </c>
      <c r="K34" s="20">
        <v>23705</v>
      </c>
      <c r="L34" s="38">
        <v>31888</v>
      </c>
      <c r="M34" s="38">
        <v>30294</v>
      </c>
      <c r="N34" s="38">
        <v>27105</v>
      </c>
      <c r="O34" s="39">
        <v>47888</v>
      </c>
      <c r="P34" s="39">
        <v>45494</v>
      </c>
      <c r="Q34" s="39">
        <v>40705</v>
      </c>
      <c r="R34" s="40">
        <v>62888</v>
      </c>
      <c r="S34" s="40">
        <v>59744</v>
      </c>
      <c r="T34" s="87">
        <v>53455</v>
      </c>
    </row>
    <row r="35" spans="1:20" x14ac:dyDescent="0.25">
      <c r="A35" s="79" t="s">
        <v>23</v>
      </c>
      <c r="B35" s="80">
        <v>43258</v>
      </c>
      <c r="C35" s="90">
        <f t="shared" si="10"/>
        <v>43268</v>
      </c>
      <c r="D35" s="88" t="s">
        <v>14</v>
      </c>
      <c r="E35" s="82">
        <f t="shared" si="13"/>
        <v>43198</v>
      </c>
      <c r="F35" s="82">
        <f t="shared" si="14"/>
        <v>43138</v>
      </c>
      <c r="G35" s="82">
        <f t="shared" si="9"/>
        <v>43168</v>
      </c>
      <c r="H35" s="83">
        <v>20888</v>
      </c>
      <c r="I35" s="84">
        <v>27888</v>
      </c>
      <c r="J35" s="84">
        <v>26494</v>
      </c>
      <c r="K35" s="84">
        <v>23705</v>
      </c>
      <c r="L35" s="85">
        <v>31888</v>
      </c>
      <c r="M35" s="85">
        <v>30294</v>
      </c>
      <c r="N35" s="85">
        <v>27105</v>
      </c>
      <c r="O35" s="86">
        <v>47888</v>
      </c>
      <c r="P35" s="86">
        <v>45494</v>
      </c>
      <c r="Q35" s="86">
        <v>40705</v>
      </c>
      <c r="R35" s="87">
        <v>62888</v>
      </c>
      <c r="S35" s="87">
        <v>59744</v>
      </c>
      <c r="T35" s="87">
        <v>53455</v>
      </c>
    </row>
    <row r="36" spans="1:20" x14ac:dyDescent="0.25">
      <c r="A36" s="79" t="s">
        <v>23</v>
      </c>
      <c r="B36" s="80">
        <v>43275</v>
      </c>
      <c r="C36" s="90">
        <f t="shared" si="10"/>
        <v>43285</v>
      </c>
      <c r="D36" s="88" t="s">
        <v>14</v>
      </c>
      <c r="E36" s="82">
        <f t="shared" si="13"/>
        <v>43215</v>
      </c>
      <c r="F36" s="82">
        <f t="shared" si="14"/>
        <v>43155</v>
      </c>
      <c r="G36" s="82">
        <f t="shared" si="9"/>
        <v>43185</v>
      </c>
      <c r="H36" s="83">
        <v>20888</v>
      </c>
      <c r="I36" s="84">
        <v>27888</v>
      </c>
      <c r="J36" s="84">
        <v>26494</v>
      </c>
      <c r="K36" s="84">
        <v>23705</v>
      </c>
      <c r="L36" s="85">
        <v>31888</v>
      </c>
      <c r="M36" s="85">
        <v>30294</v>
      </c>
      <c r="N36" s="85">
        <v>27105</v>
      </c>
      <c r="O36" s="86">
        <v>47888</v>
      </c>
      <c r="P36" s="86">
        <v>45494</v>
      </c>
      <c r="Q36" s="86">
        <v>40705</v>
      </c>
      <c r="R36" s="87">
        <v>62888</v>
      </c>
      <c r="S36" s="87">
        <v>59744</v>
      </c>
      <c r="T36" s="87">
        <v>53455</v>
      </c>
    </row>
    <row r="37" spans="1:20" x14ac:dyDescent="0.25">
      <c r="A37" s="79" t="s">
        <v>20</v>
      </c>
      <c r="B37" s="80">
        <v>43285</v>
      </c>
      <c r="C37" s="90">
        <f t="shared" si="10"/>
        <v>43295</v>
      </c>
      <c r="D37" s="88" t="s">
        <v>14</v>
      </c>
      <c r="E37" s="82">
        <f>B37-60</f>
        <v>43225</v>
      </c>
      <c r="F37" s="82">
        <f>B37-120</f>
        <v>43165</v>
      </c>
      <c r="G37" s="82">
        <f t="shared" si="9"/>
        <v>43195</v>
      </c>
      <c r="H37" s="25">
        <v>21888</v>
      </c>
      <c r="I37" s="20">
        <v>28888</v>
      </c>
      <c r="J37" s="115">
        <v>27444</v>
      </c>
      <c r="K37" s="20">
        <v>24555</v>
      </c>
      <c r="L37" s="38">
        <v>32888</v>
      </c>
      <c r="M37" s="38">
        <v>31244</v>
      </c>
      <c r="N37" s="38">
        <v>27955</v>
      </c>
      <c r="O37" s="39">
        <v>48888</v>
      </c>
      <c r="P37" s="39">
        <v>46444</v>
      </c>
      <c r="Q37" s="39">
        <v>41555</v>
      </c>
      <c r="R37" s="40">
        <v>63888</v>
      </c>
      <c r="S37" s="40">
        <v>60694</v>
      </c>
      <c r="T37" s="40">
        <v>54305</v>
      </c>
    </row>
    <row r="38" spans="1:20" x14ac:dyDescent="0.25">
      <c r="A38" s="79" t="s">
        <v>23</v>
      </c>
      <c r="B38" s="80">
        <v>43295</v>
      </c>
      <c r="C38" s="90">
        <f t="shared" si="10"/>
        <v>43305</v>
      </c>
      <c r="D38" s="88" t="s">
        <v>14</v>
      </c>
      <c r="E38" s="82">
        <f t="shared" ref="E38:E43" si="15">B38-60</f>
        <v>43235</v>
      </c>
      <c r="F38" s="82">
        <f t="shared" ref="F38:F43" si="16">B38-120</f>
        <v>43175</v>
      </c>
      <c r="G38" s="82">
        <f t="shared" si="9"/>
        <v>43205</v>
      </c>
      <c r="H38" s="25">
        <v>21888</v>
      </c>
      <c r="I38" s="20">
        <v>28888</v>
      </c>
      <c r="J38" s="115">
        <v>27444</v>
      </c>
      <c r="K38" s="20">
        <v>24555</v>
      </c>
      <c r="L38" s="38">
        <v>32888</v>
      </c>
      <c r="M38" s="38">
        <v>31244</v>
      </c>
      <c r="N38" s="38">
        <v>27955</v>
      </c>
      <c r="O38" s="39">
        <v>48888</v>
      </c>
      <c r="P38" s="39">
        <v>46444</v>
      </c>
      <c r="Q38" s="39">
        <v>41555</v>
      </c>
      <c r="R38" s="40">
        <v>63888</v>
      </c>
      <c r="S38" s="40">
        <v>60694</v>
      </c>
      <c r="T38" s="40">
        <v>54305</v>
      </c>
    </row>
    <row r="39" spans="1:20" x14ac:dyDescent="0.25">
      <c r="A39" s="79" t="s">
        <v>23</v>
      </c>
      <c r="B39" s="80">
        <v>43315</v>
      </c>
      <c r="C39" s="90">
        <f t="shared" si="10"/>
        <v>43325</v>
      </c>
      <c r="D39" s="88" t="s">
        <v>14</v>
      </c>
      <c r="E39" s="82">
        <f t="shared" si="15"/>
        <v>43255</v>
      </c>
      <c r="F39" s="82">
        <f t="shared" si="16"/>
        <v>43195</v>
      </c>
      <c r="G39" s="82">
        <f t="shared" si="9"/>
        <v>43225</v>
      </c>
      <c r="H39" s="25">
        <v>21888</v>
      </c>
      <c r="I39" s="20">
        <v>28888</v>
      </c>
      <c r="J39" s="115">
        <v>27444</v>
      </c>
      <c r="K39" s="20">
        <v>24555</v>
      </c>
      <c r="L39" s="38">
        <v>32888</v>
      </c>
      <c r="M39" s="38">
        <v>31244</v>
      </c>
      <c r="N39" s="38">
        <v>27955</v>
      </c>
      <c r="O39" s="39">
        <v>48888</v>
      </c>
      <c r="P39" s="39">
        <v>46444</v>
      </c>
      <c r="Q39" s="39">
        <v>41555</v>
      </c>
      <c r="R39" s="40">
        <v>63888</v>
      </c>
      <c r="S39" s="40">
        <v>60694</v>
      </c>
      <c r="T39" s="40">
        <v>54305</v>
      </c>
    </row>
    <row r="40" spans="1:20" x14ac:dyDescent="0.25">
      <c r="A40" s="79" t="s">
        <v>28</v>
      </c>
      <c r="B40" s="80">
        <v>43316</v>
      </c>
      <c r="C40" s="90">
        <f t="shared" si="10"/>
        <v>43326</v>
      </c>
      <c r="D40" s="88" t="s">
        <v>14</v>
      </c>
      <c r="E40" s="82">
        <f t="shared" si="15"/>
        <v>43256</v>
      </c>
      <c r="F40" s="82">
        <f t="shared" si="16"/>
        <v>43196</v>
      </c>
      <c r="G40" s="82">
        <f t="shared" si="9"/>
        <v>43226</v>
      </c>
      <c r="H40" s="25">
        <v>21888</v>
      </c>
      <c r="I40" s="20">
        <v>28888</v>
      </c>
      <c r="J40" s="115">
        <v>27444</v>
      </c>
      <c r="K40" s="20">
        <v>24555</v>
      </c>
      <c r="L40" s="38">
        <v>32888</v>
      </c>
      <c r="M40" s="38">
        <v>31244</v>
      </c>
      <c r="N40" s="38">
        <v>27955</v>
      </c>
      <c r="O40" s="39">
        <v>48888</v>
      </c>
      <c r="P40" s="39">
        <v>46444</v>
      </c>
      <c r="Q40" s="39">
        <v>41555</v>
      </c>
      <c r="R40" s="40">
        <v>63888</v>
      </c>
      <c r="S40" s="40">
        <v>60694</v>
      </c>
      <c r="T40" s="40">
        <v>54305</v>
      </c>
    </row>
    <row r="41" spans="1:20" x14ac:dyDescent="0.25">
      <c r="A41" s="79" t="s">
        <v>23</v>
      </c>
      <c r="B41" s="80">
        <v>43335</v>
      </c>
      <c r="C41" s="90">
        <f t="shared" si="10"/>
        <v>43345</v>
      </c>
      <c r="D41" s="88" t="s">
        <v>14</v>
      </c>
      <c r="E41" s="82">
        <f t="shared" si="15"/>
        <v>43275</v>
      </c>
      <c r="F41" s="82">
        <f t="shared" si="16"/>
        <v>43215</v>
      </c>
      <c r="G41" s="82">
        <f t="shared" si="9"/>
        <v>43245</v>
      </c>
      <c r="H41" s="25">
        <v>21888</v>
      </c>
      <c r="I41" s="20">
        <v>28888</v>
      </c>
      <c r="J41" s="115">
        <v>27444</v>
      </c>
      <c r="K41" s="20">
        <v>24555</v>
      </c>
      <c r="L41" s="38">
        <v>32888</v>
      </c>
      <c r="M41" s="38">
        <v>31244</v>
      </c>
      <c r="N41" s="38">
        <v>27955</v>
      </c>
      <c r="O41" s="39">
        <v>48888</v>
      </c>
      <c r="P41" s="39">
        <v>46444</v>
      </c>
      <c r="Q41" s="39">
        <v>41555</v>
      </c>
      <c r="R41" s="40">
        <v>63888</v>
      </c>
      <c r="S41" s="40">
        <v>60694</v>
      </c>
      <c r="T41" s="40">
        <v>54305</v>
      </c>
    </row>
    <row r="42" spans="1:20" x14ac:dyDescent="0.25">
      <c r="A42" s="79" t="s">
        <v>28</v>
      </c>
      <c r="B42" s="80">
        <v>43336</v>
      </c>
      <c r="C42" s="90">
        <f t="shared" si="10"/>
        <v>43346</v>
      </c>
      <c r="D42" s="88" t="s">
        <v>14</v>
      </c>
      <c r="E42" s="82">
        <f t="shared" si="15"/>
        <v>43276</v>
      </c>
      <c r="F42" s="82">
        <f t="shared" si="16"/>
        <v>43216</v>
      </c>
      <c r="G42" s="82">
        <f t="shared" si="9"/>
        <v>43246</v>
      </c>
      <c r="H42" s="25">
        <v>21888</v>
      </c>
      <c r="I42" s="20">
        <v>28888</v>
      </c>
      <c r="J42" s="115">
        <v>27444</v>
      </c>
      <c r="K42" s="20">
        <v>24555</v>
      </c>
      <c r="L42" s="38">
        <v>32888</v>
      </c>
      <c r="M42" s="38">
        <v>31244</v>
      </c>
      <c r="N42" s="38">
        <v>27955</v>
      </c>
      <c r="O42" s="39">
        <v>48888</v>
      </c>
      <c r="P42" s="39">
        <v>46444</v>
      </c>
      <c r="Q42" s="39">
        <v>41555</v>
      </c>
      <c r="R42" s="40">
        <v>63888</v>
      </c>
      <c r="S42" s="40">
        <v>60694</v>
      </c>
      <c r="T42" s="40">
        <v>54305</v>
      </c>
    </row>
    <row r="43" spans="1:20" x14ac:dyDescent="0.25">
      <c r="A43" s="79" t="s">
        <v>28</v>
      </c>
      <c r="B43" s="80">
        <v>43356</v>
      </c>
      <c r="C43" s="90">
        <f t="shared" si="10"/>
        <v>43366</v>
      </c>
      <c r="D43" s="88" t="s">
        <v>14</v>
      </c>
      <c r="E43" s="82">
        <f t="shared" si="15"/>
        <v>43296</v>
      </c>
      <c r="F43" s="82">
        <f t="shared" si="16"/>
        <v>43236</v>
      </c>
      <c r="G43" s="82">
        <f t="shared" si="9"/>
        <v>43266</v>
      </c>
      <c r="H43" s="25">
        <v>21888</v>
      </c>
      <c r="I43" s="20">
        <v>28888</v>
      </c>
      <c r="J43" s="115">
        <v>27444</v>
      </c>
      <c r="K43" s="20">
        <v>24555</v>
      </c>
      <c r="L43" s="38">
        <v>32888</v>
      </c>
      <c r="M43" s="38">
        <v>31244</v>
      </c>
      <c r="N43" s="38">
        <v>27955</v>
      </c>
      <c r="O43" s="39">
        <v>48888</v>
      </c>
      <c r="P43" s="39">
        <v>46444</v>
      </c>
      <c r="Q43" s="39">
        <v>41555</v>
      </c>
      <c r="R43" s="40">
        <v>63888</v>
      </c>
      <c r="S43" s="40">
        <v>60694</v>
      </c>
      <c r="T43" s="40">
        <v>54305</v>
      </c>
    </row>
    <row r="44" spans="1:20" ht="14.25" customHeight="1" x14ac:dyDescent="0.25">
      <c r="A44" s="79" t="s">
        <v>24</v>
      </c>
      <c r="B44" s="80">
        <v>43366</v>
      </c>
      <c r="C44" s="90">
        <f t="shared" si="10"/>
        <v>43376</v>
      </c>
      <c r="D44" s="88" t="s">
        <v>14</v>
      </c>
      <c r="E44" s="82">
        <f>B44-60</f>
        <v>43306</v>
      </c>
      <c r="F44" s="82">
        <f>B44-120</f>
        <v>43246</v>
      </c>
      <c r="G44" s="82">
        <f t="shared" si="9"/>
        <v>43276</v>
      </c>
      <c r="H44" s="25">
        <v>24888</v>
      </c>
      <c r="I44" s="20">
        <v>31888</v>
      </c>
      <c r="J44" s="20">
        <v>30294</v>
      </c>
      <c r="K44" s="20">
        <v>27105</v>
      </c>
      <c r="L44" s="38">
        <v>35888</v>
      </c>
      <c r="M44" s="38">
        <v>34094</v>
      </c>
      <c r="N44" s="38">
        <v>30505</v>
      </c>
      <c r="O44" s="39">
        <v>51888</v>
      </c>
      <c r="P44" s="39">
        <v>49294</v>
      </c>
      <c r="Q44" s="39">
        <v>44105</v>
      </c>
      <c r="R44" s="40">
        <v>66888</v>
      </c>
      <c r="S44" s="40">
        <v>63544</v>
      </c>
      <c r="T44" s="40">
        <v>56855</v>
      </c>
    </row>
    <row r="45" spans="1:20" x14ac:dyDescent="0.25">
      <c r="A45" s="79" t="s">
        <v>28</v>
      </c>
      <c r="B45" s="80">
        <v>43376</v>
      </c>
      <c r="C45" s="90">
        <f t="shared" si="10"/>
        <v>43386</v>
      </c>
      <c r="D45" s="88" t="s">
        <v>14</v>
      </c>
      <c r="E45" s="82">
        <f>B45-60</f>
        <v>43316</v>
      </c>
      <c r="F45" s="82">
        <f>B45-120</f>
        <v>43256</v>
      </c>
      <c r="G45" s="82">
        <f t="shared" si="9"/>
        <v>43286</v>
      </c>
      <c r="H45" s="25">
        <v>24888</v>
      </c>
      <c r="I45" s="20">
        <v>31888</v>
      </c>
      <c r="J45" s="20">
        <v>30294</v>
      </c>
      <c r="K45" s="20">
        <v>27105</v>
      </c>
      <c r="L45" s="38">
        <v>35888</v>
      </c>
      <c r="M45" s="38">
        <v>34094</v>
      </c>
      <c r="N45" s="38">
        <v>30505</v>
      </c>
      <c r="O45" s="39">
        <v>51888</v>
      </c>
      <c r="P45" s="39">
        <v>49294</v>
      </c>
      <c r="Q45" s="39">
        <v>44105</v>
      </c>
      <c r="R45" s="40">
        <v>66888</v>
      </c>
      <c r="S45" s="40">
        <v>63544</v>
      </c>
      <c r="T45" s="40">
        <v>56855</v>
      </c>
    </row>
    <row r="46" spans="1:20" x14ac:dyDescent="0.25">
      <c r="A46" s="79" t="s">
        <v>24</v>
      </c>
      <c r="B46" s="80">
        <v>43386</v>
      </c>
      <c r="C46" s="90">
        <f t="shared" si="10"/>
        <v>43396</v>
      </c>
      <c r="D46" s="88" t="s">
        <v>14</v>
      </c>
      <c r="E46" s="82">
        <f>B46-60</f>
        <v>43326</v>
      </c>
      <c r="F46" s="82">
        <f>B46-120</f>
        <v>43266</v>
      </c>
      <c r="G46" s="82">
        <f t="shared" si="9"/>
        <v>43296</v>
      </c>
      <c r="H46" s="25">
        <v>20888</v>
      </c>
      <c r="I46" s="20">
        <v>27888</v>
      </c>
      <c r="J46" s="20">
        <v>26494</v>
      </c>
      <c r="K46" s="20">
        <v>23705</v>
      </c>
      <c r="L46" s="38">
        <v>31888</v>
      </c>
      <c r="M46" s="38">
        <v>30294</v>
      </c>
      <c r="N46" s="38">
        <v>27105</v>
      </c>
      <c r="O46" s="39">
        <v>47888</v>
      </c>
      <c r="P46" s="39">
        <v>45494</v>
      </c>
      <c r="Q46" s="39">
        <v>40705</v>
      </c>
      <c r="R46" s="40">
        <v>62888</v>
      </c>
      <c r="S46" s="40">
        <v>59744</v>
      </c>
      <c r="T46" s="40">
        <v>53455</v>
      </c>
    </row>
    <row r="47" spans="1:20" x14ac:dyDescent="0.25">
      <c r="A47" s="79" t="s">
        <v>28</v>
      </c>
      <c r="B47" s="80">
        <v>43396</v>
      </c>
      <c r="C47" s="90">
        <f t="shared" si="10"/>
        <v>43406</v>
      </c>
      <c r="D47" s="88" t="s">
        <v>14</v>
      </c>
      <c r="E47" s="82">
        <f>B47-60</f>
        <v>43336</v>
      </c>
      <c r="F47" s="82">
        <f>B47-120</f>
        <v>43276</v>
      </c>
      <c r="G47" s="82">
        <f t="shared" si="9"/>
        <v>43306</v>
      </c>
      <c r="H47" s="25">
        <v>20888</v>
      </c>
      <c r="I47" s="20">
        <v>27888</v>
      </c>
      <c r="J47" s="20">
        <v>26494</v>
      </c>
      <c r="K47" s="20">
        <v>23705</v>
      </c>
      <c r="L47" s="38">
        <v>31888</v>
      </c>
      <c r="M47" s="38">
        <v>30294</v>
      </c>
      <c r="N47" s="38">
        <v>27105</v>
      </c>
      <c r="O47" s="39">
        <v>47888</v>
      </c>
      <c r="P47" s="39">
        <v>45494</v>
      </c>
      <c r="Q47" s="39">
        <v>40705</v>
      </c>
      <c r="R47" s="40">
        <v>62888</v>
      </c>
      <c r="S47" s="40">
        <v>59744</v>
      </c>
      <c r="T47" s="40">
        <v>53455</v>
      </c>
    </row>
    <row r="48" spans="1:20" x14ac:dyDescent="0.25">
      <c r="A48" s="79" t="s">
        <v>24</v>
      </c>
      <c r="B48" s="80">
        <v>43406</v>
      </c>
      <c r="C48" s="90">
        <f t="shared" si="10"/>
        <v>43416</v>
      </c>
      <c r="D48" s="88" t="s">
        <v>14</v>
      </c>
      <c r="E48" s="82">
        <f>B48-60</f>
        <v>43346</v>
      </c>
      <c r="F48" s="82">
        <f>B48-120</f>
        <v>43286</v>
      </c>
      <c r="G48" s="82">
        <f t="shared" si="9"/>
        <v>43316</v>
      </c>
      <c r="H48" s="25">
        <v>18888</v>
      </c>
      <c r="I48" s="20">
        <v>25888</v>
      </c>
      <c r="J48" s="20">
        <v>24594</v>
      </c>
      <c r="K48" s="20">
        <v>22005</v>
      </c>
      <c r="L48" s="38">
        <v>29888</v>
      </c>
      <c r="M48" s="38">
        <v>28394</v>
      </c>
      <c r="N48" s="38">
        <v>25405</v>
      </c>
      <c r="O48" s="39">
        <v>45888</v>
      </c>
      <c r="P48" s="39">
        <v>43594</v>
      </c>
      <c r="Q48" s="39">
        <v>39005</v>
      </c>
      <c r="R48" s="40">
        <v>60888</v>
      </c>
      <c r="S48" s="40">
        <v>57844</v>
      </c>
      <c r="T48" s="40">
        <v>51775</v>
      </c>
    </row>
    <row r="49" spans="1:20" x14ac:dyDescent="0.25">
      <c r="A49" s="79" t="s">
        <v>28</v>
      </c>
      <c r="B49" s="80">
        <v>43416</v>
      </c>
      <c r="C49" s="90">
        <f t="shared" si="10"/>
        <v>43426</v>
      </c>
      <c r="D49" s="88" t="s">
        <v>14</v>
      </c>
      <c r="E49" s="82">
        <f t="shared" ref="E49:E52" si="17">B49-60</f>
        <v>43356</v>
      </c>
      <c r="F49" s="82">
        <f t="shared" ref="F49:F52" si="18">B49-120</f>
        <v>43296</v>
      </c>
      <c r="G49" s="82">
        <f t="shared" si="9"/>
        <v>43326</v>
      </c>
      <c r="H49" s="25">
        <v>18888</v>
      </c>
      <c r="I49" s="20">
        <v>25888</v>
      </c>
      <c r="J49" s="20">
        <v>24594</v>
      </c>
      <c r="K49" s="20">
        <v>22005</v>
      </c>
      <c r="L49" s="38">
        <v>29888</v>
      </c>
      <c r="M49" s="38">
        <v>28394</v>
      </c>
      <c r="N49" s="38">
        <v>25405</v>
      </c>
      <c r="O49" s="39">
        <v>45888</v>
      </c>
      <c r="P49" s="39">
        <v>43594</v>
      </c>
      <c r="Q49" s="39">
        <v>39005</v>
      </c>
      <c r="R49" s="40">
        <v>60888</v>
      </c>
      <c r="S49" s="40">
        <v>57844</v>
      </c>
      <c r="T49" s="40">
        <v>51775</v>
      </c>
    </row>
    <row r="50" spans="1:20" x14ac:dyDescent="0.25">
      <c r="A50" s="79" t="s">
        <v>24</v>
      </c>
      <c r="B50" s="80">
        <v>43426</v>
      </c>
      <c r="C50" s="90">
        <f t="shared" si="10"/>
        <v>43436</v>
      </c>
      <c r="D50" s="88" t="s">
        <v>14</v>
      </c>
      <c r="E50" s="82">
        <f t="shared" si="17"/>
        <v>43366</v>
      </c>
      <c r="F50" s="82">
        <f t="shared" si="18"/>
        <v>43306</v>
      </c>
      <c r="G50" s="82">
        <f t="shared" si="9"/>
        <v>43336</v>
      </c>
      <c r="H50" s="25">
        <v>18888</v>
      </c>
      <c r="I50" s="20">
        <v>25888</v>
      </c>
      <c r="J50" s="20">
        <v>24594</v>
      </c>
      <c r="K50" s="20">
        <v>22005</v>
      </c>
      <c r="L50" s="38">
        <v>29888</v>
      </c>
      <c r="M50" s="38">
        <v>28394</v>
      </c>
      <c r="N50" s="38">
        <v>25405</v>
      </c>
      <c r="O50" s="39">
        <v>45888</v>
      </c>
      <c r="P50" s="39">
        <v>43594</v>
      </c>
      <c r="Q50" s="39">
        <v>39005</v>
      </c>
      <c r="R50" s="40">
        <v>60888</v>
      </c>
      <c r="S50" s="40">
        <v>57844</v>
      </c>
      <c r="T50" s="40">
        <v>51775</v>
      </c>
    </row>
    <row r="51" spans="1:20" x14ac:dyDescent="0.25">
      <c r="A51" s="79" t="s">
        <v>24</v>
      </c>
      <c r="B51" s="80">
        <v>43443</v>
      </c>
      <c r="C51" s="90">
        <f t="shared" si="10"/>
        <v>43453</v>
      </c>
      <c r="D51" s="88" t="s">
        <v>14</v>
      </c>
      <c r="E51" s="82">
        <f t="shared" si="17"/>
        <v>43383</v>
      </c>
      <c r="F51" s="82">
        <f t="shared" si="18"/>
        <v>43323</v>
      </c>
      <c r="G51" s="82">
        <f t="shared" si="9"/>
        <v>43353</v>
      </c>
      <c r="H51" s="25">
        <v>18888</v>
      </c>
      <c r="I51" s="20">
        <v>25888</v>
      </c>
      <c r="J51" s="20">
        <v>24594</v>
      </c>
      <c r="K51" s="20">
        <v>22005</v>
      </c>
      <c r="L51" s="38">
        <v>29888</v>
      </c>
      <c r="M51" s="38">
        <v>28394</v>
      </c>
      <c r="N51" s="38">
        <v>25405</v>
      </c>
      <c r="O51" s="39">
        <v>45888</v>
      </c>
      <c r="P51" s="39">
        <v>43594</v>
      </c>
      <c r="Q51" s="39">
        <v>39005</v>
      </c>
      <c r="R51" s="40">
        <v>60888</v>
      </c>
      <c r="S51" s="40">
        <v>57844</v>
      </c>
      <c r="T51" s="40">
        <v>51775</v>
      </c>
    </row>
    <row r="52" spans="1:20" x14ac:dyDescent="0.25">
      <c r="A52" s="79" t="s">
        <v>28</v>
      </c>
      <c r="B52" s="80">
        <v>43453</v>
      </c>
      <c r="C52" s="90">
        <f t="shared" si="10"/>
        <v>43463</v>
      </c>
      <c r="D52" s="88" t="s">
        <v>14</v>
      </c>
      <c r="E52" s="82">
        <f t="shared" si="17"/>
        <v>43393</v>
      </c>
      <c r="F52" s="82">
        <f t="shared" si="18"/>
        <v>43333</v>
      </c>
      <c r="G52" s="82">
        <f t="shared" si="9"/>
        <v>43363</v>
      </c>
      <c r="H52" s="92">
        <v>18888</v>
      </c>
      <c r="I52" s="93">
        <v>25888</v>
      </c>
      <c r="J52" s="84">
        <v>24594</v>
      </c>
      <c r="K52" s="84">
        <v>22005</v>
      </c>
      <c r="L52" s="94">
        <v>29888</v>
      </c>
      <c r="M52" s="85">
        <v>28394</v>
      </c>
      <c r="N52" s="85">
        <v>25405</v>
      </c>
      <c r="O52" s="95">
        <v>45888</v>
      </c>
      <c r="P52" s="86">
        <v>43594</v>
      </c>
      <c r="Q52" s="86">
        <v>39005</v>
      </c>
      <c r="R52" s="96">
        <v>60888</v>
      </c>
      <c r="S52" s="87">
        <v>57844</v>
      </c>
      <c r="T52" s="87">
        <v>51755</v>
      </c>
    </row>
    <row r="53" spans="1:20" x14ac:dyDescent="0.25">
      <c r="A53" s="79"/>
      <c r="B53" s="88"/>
      <c r="C53" s="81"/>
      <c r="D53" s="117"/>
      <c r="E53" s="89"/>
      <c r="F53" s="89"/>
      <c r="G53" s="89"/>
      <c r="H53" s="97"/>
      <c r="I53" s="98"/>
      <c r="J53" s="97"/>
      <c r="K53" s="97"/>
      <c r="L53" s="98"/>
      <c r="M53" s="97"/>
      <c r="N53" s="97"/>
      <c r="O53" s="98"/>
      <c r="P53" s="97"/>
      <c r="Q53" s="97"/>
      <c r="R53" s="98"/>
      <c r="S53" s="97"/>
      <c r="T53" s="97"/>
    </row>
    <row r="54" spans="1:20" x14ac:dyDescent="0.25">
      <c r="A54" s="133" t="s">
        <v>32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</row>
    <row r="55" spans="1:20" x14ac:dyDescent="0.25">
      <c r="A55" s="79"/>
      <c r="B55" s="88"/>
      <c r="C55" s="81"/>
      <c r="D55" s="117"/>
      <c r="E55" s="89"/>
      <c r="F55" s="89"/>
      <c r="G55" s="89"/>
      <c r="H55" s="91" t="s">
        <v>36</v>
      </c>
      <c r="I55" s="123" t="s">
        <v>1</v>
      </c>
      <c r="J55" s="123"/>
      <c r="K55" s="123"/>
      <c r="L55" s="124" t="s">
        <v>2</v>
      </c>
      <c r="M55" s="124"/>
      <c r="N55" s="124"/>
      <c r="O55" s="125" t="s">
        <v>3</v>
      </c>
      <c r="P55" s="125"/>
      <c r="Q55" s="125"/>
      <c r="R55" s="126" t="s">
        <v>4</v>
      </c>
      <c r="S55" s="126"/>
      <c r="T55" s="126"/>
    </row>
    <row r="56" spans="1:20" x14ac:dyDescent="0.25">
      <c r="A56" s="79" t="s">
        <v>16</v>
      </c>
      <c r="B56" s="80" t="s">
        <v>34</v>
      </c>
      <c r="C56" s="80" t="s">
        <v>35</v>
      </c>
      <c r="D56" s="80" t="s">
        <v>5</v>
      </c>
      <c r="E56" s="70" t="s">
        <v>6</v>
      </c>
      <c r="F56" s="70" t="s">
        <v>7</v>
      </c>
      <c r="G56" s="70" t="s">
        <v>17</v>
      </c>
      <c r="H56" s="24" t="s">
        <v>8</v>
      </c>
      <c r="I56" s="58" t="s">
        <v>8</v>
      </c>
      <c r="J56" s="73" t="s">
        <v>18</v>
      </c>
      <c r="K56" s="73" t="s">
        <v>19</v>
      </c>
      <c r="L56" s="59" t="s">
        <v>8</v>
      </c>
      <c r="M56" s="71" t="s">
        <v>18</v>
      </c>
      <c r="N56" s="71" t="s">
        <v>19</v>
      </c>
      <c r="O56" s="60" t="s">
        <v>8</v>
      </c>
      <c r="P56" s="74" t="s">
        <v>18</v>
      </c>
      <c r="Q56" s="74" t="s">
        <v>19</v>
      </c>
      <c r="R56" s="61" t="s">
        <v>8</v>
      </c>
      <c r="S56" s="72" t="s">
        <v>18</v>
      </c>
      <c r="T56" s="72" t="s">
        <v>19</v>
      </c>
    </row>
    <row r="57" spans="1:20" x14ac:dyDescent="0.25">
      <c r="A57" s="79" t="s">
        <v>28</v>
      </c>
      <c r="B57" s="80">
        <v>43177</v>
      </c>
      <c r="C57" s="80">
        <f>B57+7</f>
        <v>43184</v>
      </c>
      <c r="D57" s="88" t="s">
        <v>14</v>
      </c>
      <c r="E57" s="82">
        <f t="shared" ref="E57" si="19">B57-60</f>
        <v>43117</v>
      </c>
      <c r="F57" s="82">
        <f t="shared" ref="F57" si="20">B57-120</f>
        <v>43057</v>
      </c>
      <c r="G57" s="82">
        <f t="shared" ref="G57" si="21">B57-90</f>
        <v>43087</v>
      </c>
      <c r="H57" s="99">
        <v>12888</v>
      </c>
      <c r="I57" s="100">
        <v>17888</v>
      </c>
      <c r="J57" s="100">
        <f>ROUND(I57*0.95,0)</f>
        <v>16994</v>
      </c>
      <c r="K57" s="100">
        <f>ROUND(I57*0.85,0)</f>
        <v>15205</v>
      </c>
      <c r="L57" s="101">
        <v>20888</v>
      </c>
      <c r="M57" s="85">
        <f>ROUND(L57*0.95,0)</f>
        <v>19844</v>
      </c>
      <c r="N57" s="101">
        <v>17755</v>
      </c>
      <c r="O57" s="102">
        <v>32888</v>
      </c>
      <c r="P57" s="102">
        <v>31244</v>
      </c>
      <c r="Q57" s="102">
        <v>27955</v>
      </c>
      <c r="R57" s="103">
        <v>42888</v>
      </c>
      <c r="S57" s="103">
        <v>40744</v>
      </c>
      <c r="T57" s="103">
        <v>36455</v>
      </c>
    </row>
    <row r="58" spans="1:20" x14ac:dyDescent="0.25">
      <c r="A58" s="79" t="s">
        <v>20</v>
      </c>
      <c r="B58" s="80">
        <v>43268</v>
      </c>
      <c r="C58" s="80">
        <f t="shared" ref="C58:C59" si="22">B58+7</f>
        <v>43275</v>
      </c>
      <c r="D58" s="88" t="s">
        <v>14</v>
      </c>
      <c r="E58" s="82">
        <f t="shared" ref="E58" si="23">B58-60</f>
        <v>43208</v>
      </c>
      <c r="F58" s="82">
        <f t="shared" ref="F58" si="24">B58-120</f>
        <v>43148</v>
      </c>
      <c r="G58" s="82">
        <f t="shared" ref="G58" si="25">B58-90</f>
        <v>43178</v>
      </c>
      <c r="H58" s="99">
        <v>13888</v>
      </c>
      <c r="I58" s="84">
        <v>18888</v>
      </c>
      <c r="J58" s="100">
        <f>ROUND(I58*0.95,0)</f>
        <v>17944</v>
      </c>
      <c r="K58" s="100">
        <f>ROUND(I58*0.85,0)</f>
        <v>16055</v>
      </c>
      <c r="L58" s="85">
        <v>21888</v>
      </c>
      <c r="M58" s="85">
        <f>ROUND(L58*0.95,0)</f>
        <v>20794</v>
      </c>
      <c r="N58" s="101">
        <v>18605</v>
      </c>
      <c r="O58" s="86">
        <v>33888</v>
      </c>
      <c r="P58" s="102">
        <v>32194</v>
      </c>
      <c r="Q58" s="102">
        <v>28805</v>
      </c>
      <c r="R58" s="87">
        <v>43888</v>
      </c>
      <c r="S58" s="103">
        <v>41694</v>
      </c>
      <c r="T58" s="103">
        <v>37305</v>
      </c>
    </row>
    <row r="59" spans="1:20" x14ac:dyDescent="0.25">
      <c r="A59" s="79" t="s">
        <v>28</v>
      </c>
      <c r="B59" s="80">
        <v>43436</v>
      </c>
      <c r="C59" s="80">
        <f t="shared" si="22"/>
        <v>43443</v>
      </c>
      <c r="D59" s="88" t="s">
        <v>14</v>
      </c>
      <c r="E59" s="82">
        <f t="shared" ref="E59" si="26">B59-60</f>
        <v>43376</v>
      </c>
      <c r="F59" s="82">
        <f t="shared" ref="F59" si="27">B59-120</f>
        <v>43316</v>
      </c>
      <c r="G59" s="82">
        <f t="shared" ref="G59" si="28">B59-90</f>
        <v>43346</v>
      </c>
      <c r="H59" s="99">
        <v>11888</v>
      </c>
      <c r="I59" s="100">
        <v>16888</v>
      </c>
      <c r="J59" s="100">
        <v>16044</v>
      </c>
      <c r="K59" s="100">
        <v>14355</v>
      </c>
      <c r="L59" s="101">
        <v>19888</v>
      </c>
      <c r="M59" s="101">
        <v>18894</v>
      </c>
      <c r="N59" s="101">
        <v>16905</v>
      </c>
      <c r="O59" s="102">
        <v>31888</v>
      </c>
      <c r="P59" s="102">
        <v>30294</v>
      </c>
      <c r="Q59" s="102">
        <v>27105</v>
      </c>
      <c r="R59" s="103">
        <v>41888</v>
      </c>
      <c r="S59" s="103">
        <v>39794</v>
      </c>
      <c r="T59" s="103">
        <v>35605</v>
      </c>
    </row>
    <row r="60" spans="1:20" x14ac:dyDescent="0.25">
      <c r="A60" s="79"/>
      <c r="B60" s="88"/>
      <c r="C60" s="81"/>
      <c r="D60" s="117"/>
      <c r="E60" s="89"/>
      <c r="F60" s="89"/>
      <c r="G60" s="89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1:20" x14ac:dyDescent="0.25">
      <c r="A61" s="79"/>
      <c r="B61" s="88"/>
      <c r="C61" s="81"/>
      <c r="D61" s="117"/>
      <c r="E61" s="89"/>
      <c r="F61" s="89"/>
      <c r="G61" s="89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1:20" x14ac:dyDescent="0.25">
      <c r="A62" s="133" t="s">
        <v>33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</row>
    <row r="63" spans="1:20" x14ac:dyDescent="0.25">
      <c r="A63" s="104"/>
      <c r="B63" s="104"/>
      <c r="C63" s="104"/>
      <c r="D63" s="104"/>
      <c r="E63" s="104"/>
      <c r="F63" s="104"/>
      <c r="G63" s="104"/>
      <c r="H63" s="91" t="s">
        <v>36</v>
      </c>
      <c r="I63" s="123" t="s">
        <v>1</v>
      </c>
      <c r="J63" s="123"/>
      <c r="K63" s="123"/>
      <c r="L63" s="124" t="s">
        <v>2</v>
      </c>
      <c r="M63" s="124"/>
      <c r="N63" s="124"/>
      <c r="O63" s="125" t="s">
        <v>3</v>
      </c>
      <c r="P63" s="125"/>
      <c r="Q63" s="125"/>
      <c r="R63" s="126" t="s">
        <v>4</v>
      </c>
      <c r="S63" s="126"/>
      <c r="T63" s="126"/>
    </row>
    <row r="64" spans="1:20" x14ac:dyDescent="0.25">
      <c r="A64" s="79" t="s">
        <v>16</v>
      </c>
      <c r="B64" s="80" t="s">
        <v>34</v>
      </c>
      <c r="C64" s="80" t="s">
        <v>35</v>
      </c>
      <c r="D64" s="80" t="s">
        <v>5</v>
      </c>
      <c r="E64" s="70" t="s">
        <v>6</v>
      </c>
      <c r="F64" s="70" t="s">
        <v>7</v>
      </c>
      <c r="G64" s="70" t="s">
        <v>17</v>
      </c>
      <c r="H64" s="24" t="s">
        <v>8</v>
      </c>
      <c r="I64" s="58" t="s">
        <v>8</v>
      </c>
      <c r="J64" s="73" t="s">
        <v>18</v>
      </c>
      <c r="K64" s="73" t="s">
        <v>19</v>
      </c>
      <c r="L64" s="59" t="s">
        <v>8</v>
      </c>
      <c r="M64" s="71" t="s">
        <v>18</v>
      </c>
      <c r="N64" s="71" t="s">
        <v>19</v>
      </c>
      <c r="O64" s="60" t="s">
        <v>8</v>
      </c>
      <c r="P64" s="74" t="s">
        <v>18</v>
      </c>
      <c r="Q64" s="74" t="s">
        <v>19</v>
      </c>
      <c r="R64" s="61" t="s">
        <v>8</v>
      </c>
      <c r="S64" s="72" t="s">
        <v>18</v>
      </c>
      <c r="T64" s="72" t="s">
        <v>19</v>
      </c>
    </row>
    <row r="65" spans="1:20" x14ac:dyDescent="0.25">
      <c r="A65" s="79" t="s">
        <v>23</v>
      </c>
      <c r="B65" s="80">
        <v>43268</v>
      </c>
      <c r="C65" s="80">
        <f>B65+7</f>
        <v>43275</v>
      </c>
      <c r="D65" s="88" t="s">
        <v>13</v>
      </c>
      <c r="E65" s="82">
        <f t="shared" ref="E65" si="29">B65-60</f>
        <v>43208</v>
      </c>
      <c r="F65" s="82">
        <f t="shared" ref="F65" si="30">B65-120</f>
        <v>43148</v>
      </c>
      <c r="G65" s="82">
        <f t="shared" ref="G65" si="31">B65-90</f>
        <v>43178</v>
      </c>
      <c r="H65" s="99">
        <v>13888</v>
      </c>
      <c r="I65" s="84">
        <v>18888</v>
      </c>
      <c r="J65" s="100">
        <f>ROUND(I65*0.95,0)</f>
        <v>17944</v>
      </c>
      <c r="K65" s="100">
        <f>ROUND(I65*0.85,0)</f>
        <v>16055</v>
      </c>
      <c r="L65" s="85">
        <v>21889</v>
      </c>
      <c r="M65" s="85">
        <f>ROUND(L65*0.95,0)</f>
        <v>20795</v>
      </c>
      <c r="N65" s="101">
        <v>18605</v>
      </c>
      <c r="O65" s="86">
        <v>33888</v>
      </c>
      <c r="P65" s="102">
        <v>32194</v>
      </c>
      <c r="Q65" s="102">
        <v>28805</v>
      </c>
      <c r="R65" s="87">
        <v>43888</v>
      </c>
      <c r="S65" s="103">
        <v>41694</v>
      </c>
      <c r="T65" s="103">
        <v>37305</v>
      </c>
    </row>
    <row r="66" spans="1:20" x14ac:dyDescent="0.25">
      <c r="A66" s="79" t="s">
        <v>28</v>
      </c>
      <c r="B66" s="80">
        <v>43309</v>
      </c>
      <c r="C66" s="80">
        <f t="shared" ref="C66:C68" si="32">B66+7</f>
        <v>43316</v>
      </c>
      <c r="D66" s="88" t="s">
        <v>13</v>
      </c>
      <c r="E66" s="82">
        <f t="shared" ref="E66" si="33">B66-60</f>
        <v>43249</v>
      </c>
      <c r="F66" s="82">
        <f t="shared" ref="F66" si="34">B66-120</f>
        <v>43189</v>
      </c>
      <c r="G66" s="82">
        <f t="shared" ref="G66" si="35">B66-90</f>
        <v>43219</v>
      </c>
      <c r="H66" s="99">
        <v>13888</v>
      </c>
      <c r="I66" s="84">
        <v>18888</v>
      </c>
      <c r="J66" s="100">
        <f>ROUND(I66*0.95,0)</f>
        <v>17944</v>
      </c>
      <c r="K66" s="100">
        <f>ROUND(I66*0.85,0)</f>
        <v>16055</v>
      </c>
      <c r="L66" s="85">
        <v>21888</v>
      </c>
      <c r="M66" s="85">
        <f>ROUND(L66*0.95,0)</f>
        <v>20794</v>
      </c>
      <c r="N66" s="101">
        <v>18605</v>
      </c>
      <c r="O66" s="86">
        <v>33888</v>
      </c>
      <c r="P66" s="102">
        <v>32194</v>
      </c>
      <c r="Q66" s="102">
        <v>28805</v>
      </c>
      <c r="R66" s="87">
        <v>43888</v>
      </c>
      <c r="S66" s="103">
        <v>41694</v>
      </c>
      <c r="T66" s="103">
        <v>37305</v>
      </c>
    </row>
    <row r="67" spans="1:20" x14ac:dyDescent="0.25">
      <c r="A67" s="79" t="s">
        <v>24</v>
      </c>
      <c r="B67" s="80">
        <v>43359</v>
      </c>
      <c r="C67" s="80">
        <f t="shared" si="32"/>
        <v>43366</v>
      </c>
      <c r="D67" s="88" t="s">
        <v>13</v>
      </c>
      <c r="E67" s="82">
        <f t="shared" ref="E67" si="36">B67-60</f>
        <v>43299</v>
      </c>
      <c r="F67" s="82">
        <f t="shared" ref="F67" si="37">B67-120</f>
        <v>43239</v>
      </c>
      <c r="G67" s="82">
        <f t="shared" ref="G67" si="38">B67-90</f>
        <v>43269</v>
      </c>
      <c r="H67" s="99">
        <v>13888</v>
      </c>
      <c r="I67" s="84">
        <v>18888</v>
      </c>
      <c r="J67" s="100">
        <f>ROUND(I67*0.95,0)</f>
        <v>17944</v>
      </c>
      <c r="K67" s="100">
        <f>ROUND(I67*0.85,0)</f>
        <v>16055</v>
      </c>
      <c r="L67" s="85">
        <v>21889</v>
      </c>
      <c r="M67" s="85">
        <f>ROUND(L67*0.95,0)</f>
        <v>20795</v>
      </c>
      <c r="N67" s="101">
        <v>18605</v>
      </c>
      <c r="O67" s="86">
        <v>33888</v>
      </c>
      <c r="P67" s="102">
        <v>32194</v>
      </c>
      <c r="Q67" s="102">
        <v>28805</v>
      </c>
      <c r="R67" s="87">
        <v>43888</v>
      </c>
      <c r="S67" s="103">
        <v>41694</v>
      </c>
      <c r="T67" s="103">
        <v>37305</v>
      </c>
    </row>
    <row r="68" spans="1:20" x14ac:dyDescent="0.25">
      <c r="A68" s="79" t="s">
        <v>24</v>
      </c>
      <c r="B68" s="80">
        <v>43436</v>
      </c>
      <c r="C68" s="80">
        <f t="shared" si="32"/>
        <v>43443</v>
      </c>
      <c r="D68" s="88" t="s">
        <v>13</v>
      </c>
      <c r="E68" s="82">
        <f t="shared" ref="E68" si="39">B68-60</f>
        <v>43376</v>
      </c>
      <c r="F68" s="82">
        <f t="shared" ref="F68" si="40">B68-120</f>
        <v>43316</v>
      </c>
      <c r="G68" s="82">
        <f t="shared" ref="G68" si="41">B68-90</f>
        <v>43346</v>
      </c>
      <c r="H68" s="99">
        <v>11888</v>
      </c>
      <c r="I68" s="100">
        <v>16888</v>
      </c>
      <c r="J68" s="100">
        <v>16044</v>
      </c>
      <c r="K68" s="100">
        <v>14355</v>
      </c>
      <c r="L68" s="101">
        <v>19888</v>
      </c>
      <c r="M68" s="101">
        <v>18894</v>
      </c>
      <c r="N68" s="101">
        <v>16905</v>
      </c>
      <c r="O68" s="102">
        <v>31888</v>
      </c>
      <c r="P68" s="102">
        <v>30294</v>
      </c>
      <c r="Q68" s="102">
        <v>27105</v>
      </c>
      <c r="R68" s="103">
        <v>41888</v>
      </c>
      <c r="S68" s="103">
        <v>39794</v>
      </c>
      <c r="T68" s="103">
        <v>35605</v>
      </c>
    </row>
    <row r="70" spans="1:20" x14ac:dyDescent="0.25">
      <c r="A70" s="116" t="s">
        <v>38</v>
      </c>
    </row>
  </sheetData>
  <mergeCells count="20">
    <mergeCell ref="I63:K63"/>
    <mergeCell ref="L63:N63"/>
    <mergeCell ref="O63:Q63"/>
    <mergeCell ref="R63:T63"/>
    <mergeCell ref="A54:T54"/>
    <mergeCell ref="R55:T55"/>
    <mergeCell ref="O55:Q55"/>
    <mergeCell ref="L55:N55"/>
    <mergeCell ref="I55:K55"/>
    <mergeCell ref="A62:T62"/>
    <mergeCell ref="I28:K28"/>
    <mergeCell ref="L28:N28"/>
    <mergeCell ref="O28:Q28"/>
    <mergeCell ref="R28:T28"/>
    <mergeCell ref="A1:T1"/>
    <mergeCell ref="I2:K2"/>
    <mergeCell ref="L2:N2"/>
    <mergeCell ref="O2:Q2"/>
    <mergeCell ref="R2:T2"/>
    <mergeCell ref="A27:T2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zoomScale="90" zoomScaleNormal="90" workbookViewId="0">
      <selection activeCell="I27" sqref="I27"/>
    </sheetView>
  </sheetViews>
  <sheetFormatPr defaultRowHeight="15" x14ac:dyDescent="0.25"/>
  <cols>
    <col min="1" max="1" width="9.140625" style="65"/>
    <col min="2" max="2" width="10.5703125" style="54" customWidth="1"/>
    <col min="3" max="3" width="10.42578125" style="54" bestFit="1" customWidth="1"/>
    <col min="4" max="4" width="9.140625" style="54"/>
    <col min="5" max="5" width="16.42578125" style="54" customWidth="1"/>
    <col min="6" max="6" width="15.85546875" style="54" customWidth="1"/>
    <col min="7" max="7" width="15.5703125" style="54" customWidth="1"/>
    <col min="8" max="8" width="9.28515625" style="54" customWidth="1"/>
    <col min="9" max="9" width="8" style="54" customWidth="1"/>
    <col min="10" max="10" width="15" style="54" customWidth="1"/>
    <col min="11" max="11" width="15.140625" style="54" customWidth="1"/>
    <col min="12" max="12" width="8" style="54" customWidth="1"/>
    <col min="13" max="13" width="15.85546875" style="54" customWidth="1"/>
    <col min="14" max="14" width="15" style="54" customWidth="1"/>
    <col min="15" max="15" width="6.5703125" style="54" customWidth="1"/>
    <col min="16" max="16" width="15.5703125" style="54" customWidth="1"/>
    <col min="17" max="17" width="15.42578125" style="54" customWidth="1"/>
    <col min="18" max="18" width="7.28515625" style="54" customWidth="1"/>
    <col min="19" max="19" width="14.85546875" style="54" customWidth="1"/>
    <col min="20" max="20" width="15.140625" style="54" customWidth="1"/>
  </cols>
  <sheetData>
    <row r="1" spans="1:21" x14ac:dyDescent="0.25">
      <c r="A1" s="122" t="s">
        <v>25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1" x14ac:dyDescent="0.25">
      <c r="A2" s="66"/>
      <c r="B2" s="33"/>
      <c r="C2" s="33"/>
      <c r="D2" s="33"/>
      <c r="E2" s="33"/>
      <c r="F2" s="33"/>
      <c r="G2" s="33"/>
      <c r="H2" s="24" t="s">
        <v>36</v>
      </c>
      <c r="I2" s="118" t="s">
        <v>1</v>
      </c>
      <c r="J2" s="118"/>
      <c r="K2" s="118"/>
      <c r="L2" s="119" t="s">
        <v>2</v>
      </c>
      <c r="M2" s="119"/>
      <c r="N2" s="119"/>
      <c r="O2" s="120" t="s">
        <v>3</v>
      </c>
      <c r="P2" s="120"/>
      <c r="Q2" s="120"/>
      <c r="R2" s="121" t="s">
        <v>4</v>
      </c>
      <c r="S2" s="121"/>
      <c r="T2" s="121"/>
    </row>
    <row r="3" spans="1:21" x14ac:dyDescent="0.25">
      <c r="A3" s="65" t="s">
        <v>16</v>
      </c>
      <c r="B3" s="1" t="s">
        <v>34</v>
      </c>
      <c r="C3" s="1" t="s">
        <v>35</v>
      </c>
      <c r="D3" s="1" t="s">
        <v>5</v>
      </c>
      <c r="E3" s="70" t="s">
        <v>6</v>
      </c>
      <c r="F3" s="70" t="s">
        <v>7</v>
      </c>
      <c r="G3" s="70" t="s">
        <v>17</v>
      </c>
      <c r="H3" s="24" t="s">
        <v>8</v>
      </c>
      <c r="I3" s="58" t="s">
        <v>8</v>
      </c>
      <c r="J3" s="73" t="s">
        <v>18</v>
      </c>
      <c r="K3" s="73" t="s">
        <v>19</v>
      </c>
      <c r="L3" s="59" t="s">
        <v>8</v>
      </c>
      <c r="M3" s="71" t="s">
        <v>18</v>
      </c>
      <c r="N3" s="71" t="s">
        <v>19</v>
      </c>
      <c r="O3" s="60" t="s">
        <v>8</v>
      </c>
      <c r="P3" s="74" t="s">
        <v>18</v>
      </c>
      <c r="Q3" s="74" t="s">
        <v>19</v>
      </c>
      <c r="R3" s="61" t="s">
        <v>8</v>
      </c>
      <c r="S3" s="72" t="s">
        <v>18</v>
      </c>
      <c r="T3" s="72" t="s">
        <v>19</v>
      </c>
    </row>
    <row r="4" spans="1:21" x14ac:dyDescent="0.25">
      <c r="A4" s="65" t="s">
        <v>20</v>
      </c>
      <c r="B4" s="64">
        <v>43224</v>
      </c>
      <c r="C4" s="64">
        <f>B4+14</f>
        <v>43238</v>
      </c>
      <c r="D4" s="18" t="s">
        <v>26</v>
      </c>
      <c r="E4" s="8">
        <f>B4-60</f>
        <v>43164</v>
      </c>
      <c r="F4" s="8">
        <f>B4-120</f>
        <v>43104</v>
      </c>
      <c r="G4" s="8">
        <f>B4-90</f>
        <v>43134</v>
      </c>
      <c r="H4" s="25">
        <v>25888</v>
      </c>
      <c r="I4" s="20">
        <v>33888</v>
      </c>
      <c r="J4" s="20">
        <f>ROUND(I4*0.95,0)</f>
        <v>32194</v>
      </c>
      <c r="K4" s="20">
        <f>ROUND(I4*0.85,0)</f>
        <v>28805</v>
      </c>
      <c r="L4" s="38">
        <v>38888</v>
      </c>
      <c r="M4" s="38">
        <f>ROUND(L4*0.95,0)</f>
        <v>36944</v>
      </c>
      <c r="N4" s="38">
        <f>ROUND(L4*0.85,0)</f>
        <v>33055</v>
      </c>
      <c r="O4" s="39">
        <v>58888</v>
      </c>
      <c r="P4" s="39">
        <f>ROUND(O4*0.95,0)</f>
        <v>55944</v>
      </c>
      <c r="Q4" s="39">
        <f>ROUND(O4*0.85,0)</f>
        <v>50055</v>
      </c>
      <c r="R4" s="40">
        <v>76888</v>
      </c>
      <c r="S4" s="40">
        <f>ROUND(R4*0.95,0)</f>
        <v>73044</v>
      </c>
      <c r="T4" s="40">
        <f>ROUND(R4*0.85,0)</f>
        <v>65355</v>
      </c>
    </row>
    <row r="5" spans="1:21" x14ac:dyDescent="0.25">
      <c r="A5" s="65" t="s">
        <v>24</v>
      </c>
      <c r="B5" s="64">
        <v>43345</v>
      </c>
      <c r="C5" s="64">
        <f>B5+14</f>
        <v>43359</v>
      </c>
      <c r="D5" s="18" t="s">
        <v>26</v>
      </c>
      <c r="E5" s="8">
        <f>B5-60</f>
        <v>43285</v>
      </c>
      <c r="F5" s="8">
        <f>B5-120</f>
        <v>43225</v>
      </c>
      <c r="G5" s="8">
        <f>B5-90</f>
        <v>43255</v>
      </c>
      <c r="H5" s="25">
        <v>25888</v>
      </c>
      <c r="I5" s="20">
        <v>33888</v>
      </c>
      <c r="J5" s="20">
        <f>ROUND(I5*0.95,0)</f>
        <v>32194</v>
      </c>
      <c r="K5" s="20">
        <f>ROUND(I5*0.85,0)</f>
        <v>28805</v>
      </c>
      <c r="L5" s="38">
        <v>38888</v>
      </c>
      <c r="M5" s="38">
        <f>ROUND(L5*0.95,0)</f>
        <v>36944</v>
      </c>
      <c r="N5" s="38">
        <f>ROUND(L5*0.85,0)</f>
        <v>33055</v>
      </c>
      <c r="O5" s="39">
        <v>58888</v>
      </c>
      <c r="P5" s="39">
        <f>ROUND(O5*0.95,0)</f>
        <v>55944</v>
      </c>
      <c r="Q5" s="39">
        <f>ROUND(O5*0.85,0)</f>
        <v>50055</v>
      </c>
      <c r="R5" s="40">
        <v>76888</v>
      </c>
      <c r="S5" s="40">
        <f>ROUND(R5*0.95,0)</f>
        <v>73044</v>
      </c>
      <c r="T5" s="40">
        <f>ROUND(R5*0.85,0)</f>
        <v>65355</v>
      </c>
    </row>
    <row r="6" spans="1:21" x14ac:dyDescent="0.25">
      <c r="A6" s="65" t="s">
        <v>28</v>
      </c>
      <c r="B6" s="64">
        <v>43295</v>
      </c>
      <c r="C6" s="64">
        <f>B6+14</f>
        <v>43309</v>
      </c>
      <c r="D6" s="18" t="s">
        <v>26</v>
      </c>
      <c r="E6" s="8">
        <f>B6-60</f>
        <v>43235</v>
      </c>
      <c r="F6" s="8">
        <f>B6-120</f>
        <v>43175</v>
      </c>
      <c r="G6" s="37">
        <f>B6-90</f>
        <v>43205</v>
      </c>
      <c r="H6" s="25">
        <v>25888</v>
      </c>
      <c r="I6" s="20">
        <v>33888</v>
      </c>
      <c r="J6" s="20">
        <f>ROUND(I6*0.95,0)</f>
        <v>32194</v>
      </c>
      <c r="K6" s="20">
        <f>ROUND(I6*0.85,0)</f>
        <v>28805</v>
      </c>
      <c r="L6" s="38">
        <v>38888</v>
      </c>
      <c r="M6" s="38">
        <f>ROUND(L6*0.95,0)</f>
        <v>36944</v>
      </c>
      <c r="N6" s="38">
        <f>ROUND(L6*0.85,0)</f>
        <v>33055</v>
      </c>
      <c r="O6" s="39">
        <v>58888</v>
      </c>
      <c r="P6" s="39">
        <f>ROUND(O6*0.95,0)</f>
        <v>55944</v>
      </c>
      <c r="Q6" s="39">
        <f>ROUND(O6*0.85,0)</f>
        <v>50055</v>
      </c>
      <c r="R6" s="40">
        <v>76888</v>
      </c>
      <c r="S6" s="40">
        <f>ROUND(R6*0.95,0)</f>
        <v>73044</v>
      </c>
      <c r="T6" s="40">
        <f>ROUND(R6*0.85,0)</f>
        <v>65355</v>
      </c>
    </row>
    <row r="7" spans="1:21" x14ac:dyDescent="0.25">
      <c r="B7" s="64"/>
      <c r="C7" s="64"/>
      <c r="D7" s="18"/>
      <c r="E7" s="8"/>
      <c r="F7" s="8"/>
      <c r="G7" s="37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1" x14ac:dyDescent="0.25">
      <c r="A8" s="122" t="s">
        <v>27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1" x14ac:dyDescent="0.25">
      <c r="A9" s="66"/>
      <c r="B9" s="33"/>
      <c r="C9" s="33"/>
      <c r="D9" s="33"/>
      <c r="E9" s="33"/>
      <c r="F9" s="33"/>
      <c r="G9" s="33"/>
      <c r="H9" s="24" t="s">
        <v>36</v>
      </c>
      <c r="I9" s="118" t="s">
        <v>1</v>
      </c>
      <c r="J9" s="118"/>
      <c r="K9" s="118"/>
      <c r="L9" s="119" t="s">
        <v>2</v>
      </c>
      <c r="M9" s="119"/>
      <c r="N9" s="119"/>
      <c r="O9" s="120" t="s">
        <v>3</v>
      </c>
      <c r="P9" s="120"/>
      <c r="Q9" s="120"/>
      <c r="R9" s="121" t="s">
        <v>4</v>
      </c>
      <c r="S9" s="121"/>
      <c r="T9" s="121"/>
    </row>
    <row r="10" spans="1:21" x14ac:dyDescent="0.25">
      <c r="A10" s="65" t="s">
        <v>16</v>
      </c>
      <c r="B10" s="1" t="s">
        <v>34</v>
      </c>
      <c r="C10" s="1" t="s">
        <v>35</v>
      </c>
      <c r="D10" s="1" t="s">
        <v>5</v>
      </c>
      <c r="E10" s="70" t="s">
        <v>6</v>
      </c>
      <c r="F10" s="70" t="s">
        <v>7</v>
      </c>
      <c r="G10" s="70" t="s">
        <v>17</v>
      </c>
      <c r="H10" s="24" t="s">
        <v>8</v>
      </c>
      <c r="I10" s="58" t="s">
        <v>8</v>
      </c>
      <c r="J10" s="73" t="s">
        <v>18</v>
      </c>
      <c r="K10" s="73" t="s">
        <v>19</v>
      </c>
      <c r="L10" s="59" t="s">
        <v>8</v>
      </c>
      <c r="M10" s="71" t="s">
        <v>18</v>
      </c>
      <c r="N10" s="71" t="s">
        <v>19</v>
      </c>
      <c r="O10" s="60" t="s">
        <v>8</v>
      </c>
      <c r="P10" s="74" t="s">
        <v>18</v>
      </c>
      <c r="Q10" s="74" t="s">
        <v>19</v>
      </c>
      <c r="R10" s="61" t="s">
        <v>8</v>
      </c>
      <c r="S10" s="72" t="s">
        <v>18</v>
      </c>
      <c r="T10" s="72" t="s">
        <v>19</v>
      </c>
    </row>
    <row r="11" spans="1:21" x14ac:dyDescent="0.25">
      <c r="A11" s="65" t="s">
        <v>28</v>
      </c>
      <c r="B11" s="64">
        <v>43224</v>
      </c>
      <c r="C11" s="64">
        <f>B11+14</f>
        <v>43238</v>
      </c>
      <c r="D11" s="18" t="s">
        <v>29</v>
      </c>
      <c r="E11" s="8">
        <f>B11-60</f>
        <v>43164</v>
      </c>
      <c r="F11" s="8">
        <f>B11-120</f>
        <v>43104</v>
      </c>
      <c r="G11" s="8">
        <f>B11-90</f>
        <v>43134</v>
      </c>
      <c r="H11" s="63">
        <v>25888</v>
      </c>
      <c r="I11" s="20">
        <v>33888</v>
      </c>
      <c r="J11" s="20">
        <f>ROUND(I11*0.95,0)</f>
        <v>32194</v>
      </c>
      <c r="K11" s="20">
        <f>ROUND(I11*0.85,0)</f>
        <v>28805</v>
      </c>
      <c r="L11" s="38">
        <v>38888</v>
      </c>
      <c r="M11" s="38">
        <f>ROUND(L11*0.95,0)</f>
        <v>36944</v>
      </c>
      <c r="N11" s="38">
        <f>ROUND(L11*0.85,0)</f>
        <v>33055</v>
      </c>
      <c r="O11" s="39">
        <v>58888</v>
      </c>
      <c r="P11" s="39">
        <f>ROUND(O11*0.95,0)</f>
        <v>55944</v>
      </c>
      <c r="Q11" s="39">
        <f>ROUND(O11*0.85,0)</f>
        <v>50055</v>
      </c>
      <c r="R11" s="40">
        <v>76888</v>
      </c>
      <c r="S11" s="40">
        <f>ROUND(R11*0.95,0)</f>
        <v>73044</v>
      </c>
      <c r="T11" s="40">
        <f>ROUND(R11*0.85,0)</f>
        <v>65355</v>
      </c>
      <c r="U11" s="11"/>
    </row>
    <row r="13" spans="1:21" x14ac:dyDescent="0.25">
      <c r="A13" s="122" t="s">
        <v>30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1" x14ac:dyDescent="0.25">
      <c r="A14" s="66"/>
      <c r="B14" s="33"/>
      <c r="C14" s="33"/>
      <c r="D14" s="33"/>
      <c r="E14" s="33"/>
      <c r="F14" s="33"/>
      <c r="G14" s="33"/>
      <c r="H14" s="24" t="s">
        <v>36</v>
      </c>
      <c r="I14" s="118" t="s">
        <v>1</v>
      </c>
      <c r="J14" s="118"/>
      <c r="K14" s="118"/>
      <c r="L14" s="119" t="s">
        <v>2</v>
      </c>
      <c r="M14" s="119"/>
      <c r="N14" s="119"/>
      <c r="O14" s="120" t="s">
        <v>3</v>
      </c>
      <c r="P14" s="120"/>
      <c r="Q14" s="120"/>
      <c r="R14" s="121" t="s">
        <v>4</v>
      </c>
      <c r="S14" s="121"/>
      <c r="T14" s="121"/>
    </row>
    <row r="15" spans="1:21" x14ac:dyDescent="0.25">
      <c r="A15" s="65" t="s">
        <v>16</v>
      </c>
      <c r="B15" s="1" t="s">
        <v>34</v>
      </c>
      <c r="C15" s="1" t="s">
        <v>35</v>
      </c>
      <c r="D15" s="1" t="s">
        <v>5</v>
      </c>
      <c r="E15" s="70" t="s">
        <v>6</v>
      </c>
      <c r="F15" s="70" t="s">
        <v>7</v>
      </c>
      <c r="G15" s="70" t="s">
        <v>17</v>
      </c>
      <c r="H15" s="24" t="s">
        <v>8</v>
      </c>
      <c r="I15" s="58" t="s">
        <v>8</v>
      </c>
      <c r="J15" s="73" t="s">
        <v>18</v>
      </c>
      <c r="K15" s="73" t="s">
        <v>19</v>
      </c>
      <c r="L15" s="59" t="s">
        <v>8</v>
      </c>
      <c r="M15" s="71" t="s">
        <v>18</v>
      </c>
      <c r="N15" s="71" t="s">
        <v>19</v>
      </c>
      <c r="O15" s="60" t="s">
        <v>8</v>
      </c>
      <c r="P15" s="74" t="s">
        <v>18</v>
      </c>
      <c r="Q15" s="74" t="s">
        <v>19</v>
      </c>
      <c r="R15" s="61" t="s">
        <v>8</v>
      </c>
      <c r="S15" s="72" t="s">
        <v>18</v>
      </c>
      <c r="T15" s="72" t="s">
        <v>19</v>
      </c>
    </row>
    <row r="16" spans="1:21" x14ac:dyDescent="0.25">
      <c r="A16" s="65" t="s">
        <v>20</v>
      </c>
      <c r="B16" s="64">
        <v>43295</v>
      </c>
      <c r="C16" s="64">
        <f>B16+14</f>
        <v>43309</v>
      </c>
      <c r="D16" s="18" t="s">
        <v>31</v>
      </c>
      <c r="E16" s="8">
        <f>B16-60</f>
        <v>43235</v>
      </c>
      <c r="F16" s="8">
        <f>B16-120</f>
        <v>43175</v>
      </c>
      <c r="G16" s="37">
        <f>B16-90</f>
        <v>43205</v>
      </c>
      <c r="H16" s="25">
        <v>25888</v>
      </c>
      <c r="I16" s="20">
        <v>33888</v>
      </c>
      <c r="J16" s="20">
        <f>ROUND(I16*0.95,0)</f>
        <v>32194</v>
      </c>
      <c r="K16" s="20">
        <f>ROUND(I16*0.85,0)</f>
        <v>28805</v>
      </c>
      <c r="L16" s="38">
        <v>38888</v>
      </c>
      <c r="M16" s="38">
        <f>ROUND(L16*0.95,0)</f>
        <v>36944</v>
      </c>
      <c r="N16" s="38">
        <f>ROUND(L16*0.85,0)</f>
        <v>33055</v>
      </c>
      <c r="O16" s="39">
        <v>58888</v>
      </c>
      <c r="P16" s="39">
        <f>ROUND(O16*0.95,0)</f>
        <v>55944</v>
      </c>
      <c r="Q16" s="39">
        <f>ROUND(O16*0.85,0)</f>
        <v>50055</v>
      </c>
      <c r="R16" s="40">
        <v>76888</v>
      </c>
      <c r="S16" s="40">
        <f>ROUND(R16*0.95,0)</f>
        <v>73044</v>
      </c>
      <c r="T16" s="40">
        <f>ROUND(R16*0.85,0)</f>
        <v>65355</v>
      </c>
    </row>
    <row r="17" spans="1:20" x14ac:dyDescent="0.25">
      <c r="A17" s="65" t="s">
        <v>23</v>
      </c>
      <c r="B17" s="64">
        <v>43345</v>
      </c>
      <c r="C17" s="64">
        <f>B17+14</f>
        <v>43359</v>
      </c>
      <c r="D17" s="18" t="s">
        <v>31</v>
      </c>
      <c r="E17" s="8">
        <f>B17-60</f>
        <v>43285</v>
      </c>
      <c r="F17" s="8">
        <f>B17-120</f>
        <v>43225</v>
      </c>
      <c r="G17" s="37">
        <f>B17-90</f>
        <v>43255</v>
      </c>
      <c r="H17" s="25">
        <v>25888</v>
      </c>
      <c r="I17" s="20">
        <v>33888</v>
      </c>
      <c r="J17" s="20">
        <f>ROUND(I17*0.95,0)</f>
        <v>32194</v>
      </c>
      <c r="K17" s="20">
        <f>ROUND(I17*0.85,0)</f>
        <v>28805</v>
      </c>
      <c r="L17" s="38">
        <v>38888</v>
      </c>
      <c r="M17" s="38">
        <f>ROUND(L17*0.95,0)</f>
        <v>36944</v>
      </c>
      <c r="N17" s="38">
        <f>ROUND(L17*0.85,0)</f>
        <v>33055</v>
      </c>
      <c r="O17" s="39">
        <v>58888</v>
      </c>
      <c r="P17" s="39">
        <f>ROUND(O17*0.95,0)</f>
        <v>55944</v>
      </c>
      <c r="Q17" s="39">
        <f>ROUND(O17*0.85,0)</f>
        <v>50055</v>
      </c>
      <c r="R17" s="40">
        <v>76888</v>
      </c>
      <c r="S17" s="40">
        <f>ROUND(R17*0.95,0)</f>
        <v>73044</v>
      </c>
      <c r="T17" s="40">
        <f>ROUND(R17*0.85,0)</f>
        <v>65355</v>
      </c>
    </row>
  </sheetData>
  <mergeCells count="15">
    <mergeCell ref="I14:K14"/>
    <mergeCell ref="L14:N14"/>
    <mergeCell ref="O14:Q14"/>
    <mergeCell ref="R14:T14"/>
    <mergeCell ref="A13:T13"/>
    <mergeCell ref="A1:T1"/>
    <mergeCell ref="I2:K2"/>
    <mergeCell ref="L2:N2"/>
    <mergeCell ref="O2:Q2"/>
    <mergeCell ref="R2:T2"/>
    <mergeCell ref="A8:T8"/>
    <mergeCell ref="I9:K9"/>
    <mergeCell ref="L9:N9"/>
    <mergeCell ref="O9:Q9"/>
    <mergeCell ref="R9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莱茵河</vt:lpstr>
      <vt:lpstr>多瑙河</vt:lpstr>
      <vt:lpstr>全景之旅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Tong</dc:creator>
  <cp:lastModifiedBy>Jane Tong</cp:lastModifiedBy>
  <dcterms:created xsi:type="dcterms:W3CDTF">2017-09-05T04:16:58Z</dcterms:created>
  <dcterms:modified xsi:type="dcterms:W3CDTF">2017-10-09T08:53:48Z</dcterms:modified>
</cp:coreProperties>
</file>